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PRICE" sheetId="1" r:id="rId1"/>
  </sheets>
  <definedNames>
    <definedName name="_xlnm.Print_Area" localSheetId="0">'PRICE'!$A$1:$Q$71</definedName>
  </definedNames>
  <calcPr fullCalcOnLoad="1"/>
</workbook>
</file>

<file path=xl/sharedStrings.xml><?xml version="1.0" encoding="utf-8"?>
<sst xmlns="http://schemas.openxmlformats.org/spreadsheetml/2006/main" count="187" uniqueCount="146">
  <si>
    <t>Цена Fang</t>
  </si>
  <si>
    <t>Page</t>
  </si>
  <si>
    <t>5,5x125</t>
  </si>
  <si>
    <t>6,5x150</t>
  </si>
  <si>
    <t>3x75</t>
  </si>
  <si>
    <t xml:space="preserve">4x100 </t>
  </si>
  <si>
    <t>8x175</t>
  </si>
  <si>
    <t>F10-030-075</t>
  </si>
  <si>
    <t>F10-040-100</t>
  </si>
  <si>
    <t>F10-055-125</t>
  </si>
  <si>
    <t>F10-065-150</t>
  </si>
  <si>
    <t>F10-080-175</t>
  </si>
  <si>
    <t>Ph1x80</t>
  </si>
  <si>
    <t>Ph2x100</t>
  </si>
  <si>
    <t>Ph3x150</t>
  </si>
  <si>
    <t>F14-001-080</t>
  </si>
  <si>
    <t>F14-002-100</t>
  </si>
  <si>
    <t>F14-003-150</t>
  </si>
  <si>
    <t>4+2</t>
  </si>
  <si>
    <t>F99-601</t>
  </si>
  <si>
    <t>5+3+test</t>
  </si>
  <si>
    <t>E01-11-0160</t>
  </si>
  <si>
    <t>E01-11-0200</t>
  </si>
  <si>
    <t>E06-11-0160</t>
  </si>
  <si>
    <t>E06-11-0180</t>
  </si>
  <si>
    <t>E08-44-0180</t>
  </si>
  <si>
    <t>E15-11-0160</t>
  </si>
  <si>
    <t>E15-11-0200</t>
  </si>
  <si>
    <t>E16-11-0160</t>
  </si>
  <si>
    <t>E18-11-0160</t>
  </si>
  <si>
    <t>E30-54-0250</t>
  </si>
  <si>
    <t>E99-13-0203</t>
  </si>
  <si>
    <t>3x100</t>
  </si>
  <si>
    <t>4x100</t>
  </si>
  <si>
    <t>G01-030-100</t>
  </si>
  <si>
    <t>G01-040-100</t>
  </si>
  <si>
    <t>G01-055-125</t>
  </si>
  <si>
    <t>G01-065-150</t>
  </si>
  <si>
    <t>G02-001-080</t>
  </si>
  <si>
    <t>G02-002-100</t>
  </si>
  <si>
    <t>G02-003-150</t>
  </si>
  <si>
    <t>3,5x178</t>
  </si>
  <si>
    <t>4+2+test</t>
  </si>
  <si>
    <t>G99-701</t>
  </si>
  <si>
    <t>G99-901</t>
  </si>
  <si>
    <t>G10-18-0160</t>
  </si>
  <si>
    <t>G10-18-0200</t>
  </si>
  <si>
    <t>G12-18-0160</t>
  </si>
  <si>
    <t>G15-18-0160</t>
  </si>
  <si>
    <t>G16-18-0160</t>
  </si>
  <si>
    <t>G20-18-0160</t>
  </si>
  <si>
    <t>160/50mm2</t>
  </si>
  <si>
    <t>G30-48-0160</t>
  </si>
  <si>
    <t>9Pc(1,5-10)</t>
  </si>
  <si>
    <t>LT/9</t>
  </si>
  <si>
    <t>LT/800</t>
  </si>
  <si>
    <t>Ph1x25</t>
  </si>
  <si>
    <t>Ph2x25</t>
  </si>
  <si>
    <t>Ph3x25</t>
  </si>
  <si>
    <t>Pz1x25</t>
  </si>
  <si>
    <t>Pz2x25</t>
  </si>
  <si>
    <t>Pz3x25</t>
  </si>
  <si>
    <t>CB/251B</t>
  </si>
  <si>
    <t>CB/252B</t>
  </si>
  <si>
    <t>CB/253B</t>
  </si>
  <si>
    <t>CB/351B</t>
  </si>
  <si>
    <t>CB/352B</t>
  </si>
  <si>
    <t>CB/353B</t>
  </si>
  <si>
    <t>Ph1x50</t>
  </si>
  <si>
    <t>Ph2x50</t>
  </si>
  <si>
    <t>CB/491B</t>
  </si>
  <si>
    <t>CB/492B</t>
  </si>
  <si>
    <t>60mm</t>
  </si>
  <si>
    <t>BT/02</t>
  </si>
  <si>
    <t>8x42</t>
  </si>
  <si>
    <t>BT/0842</t>
  </si>
  <si>
    <t>BT/1345</t>
  </si>
  <si>
    <t>combi</t>
  </si>
  <si>
    <t>3100/BT6A</t>
  </si>
  <si>
    <t>torx</t>
  </si>
  <si>
    <t>3100/BT6C</t>
  </si>
  <si>
    <t>L/4.0</t>
  </si>
  <si>
    <t>L/5.0</t>
  </si>
  <si>
    <t>L/8.0</t>
  </si>
  <si>
    <t>L/10.0</t>
  </si>
  <si>
    <t>L/12.0</t>
  </si>
  <si>
    <t>L/17.0</t>
  </si>
  <si>
    <t>L/19.0</t>
  </si>
  <si>
    <t>115мм</t>
  </si>
  <si>
    <t>H41-06</t>
  </si>
  <si>
    <t>L/6.0</t>
  </si>
  <si>
    <t>13x45</t>
  </si>
  <si>
    <t>9 Pc.</t>
  </si>
  <si>
    <t>G99-18-0309</t>
  </si>
  <si>
    <t>Отвертка плоская</t>
  </si>
  <si>
    <t>Отвертка крестовая</t>
  </si>
  <si>
    <t>Набор отверток 6шт.</t>
  </si>
  <si>
    <t>Пассатижи комб.</t>
  </si>
  <si>
    <t>Кусачки боковые</t>
  </si>
  <si>
    <t>Кусачки боковые усил.</t>
  </si>
  <si>
    <t>Круглогубцы</t>
  </si>
  <si>
    <t>Клещи сантехнические</t>
  </si>
  <si>
    <t>Набор пассатижей 3 шт.</t>
  </si>
  <si>
    <t>Отвертка плоская изол.рук.</t>
  </si>
  <si>
    <t>Отвертка крестовая изол.рук.</t>
  </si>
  <si>
    <t>Отвертка-пробник 250В</t>
  </si>
  <si>
    <t>Набор изол.отверток 7шт.</t>
  </si>
  <si>
    <t>Набор изол.отверток 9шт.</t>
  </si>
  <si>
    <t>Пассатижи комб.с изол.рук.</t>
  </si>
  <si>
    <t>Кусачки боковые с изол.рук.</t>
  </si>
  <si>
    <t>Кусачки для разделки кабеля с изол.рук.</t>
  </si>
  <si>
    <t>Кабелерез с изол.рук.</t>
  </si>
  <si>
    <t>Набор инструментов с изол.рук.</t>
  </si>
  <si>
    <t>Пинцет</t>
  </si>
  <si>
    <t>Ключ шестигранный</t>
  </si>
  <si>
    <t>Набор 6-гранных ключей, кор.</t>
  </si>
  <si>
    <t>Набор 6-гранных ключей, длин.</t>
  </si>
  <si>
    <t>Бит-насадка 1/4"</t>
  </si>
  <si>
    <t>Магнитный держатель для бит</t>
  </si>
  <si>
    <t>Бит-насадка для 6-гранников</t>
  </si>
  <si>
    <t>Набор бит с держателем</t>
  </si>
  <si>
    <t>Наименование</t>
  </si>
  <si>
    <t>Размер</t>
  </si>
  <si>
    <t>Артикул</t>
  </si>
  <si>
    <t>Цена,EURO</t>
  </si>
  <si>
    <t>Сумма,EURO</t>
  </si>
  <si>
    <t>Пассатижи удлин.</t>
  </si>
  <si>
    <t>Пассатижи удлин. изогн.</t>
  </si>
  <si>
    <t>Пассатижи удлин. с изол.рук.</t>
  </si>
  <si>
    <t>Пассатижи удлин. изогн.с изол.рук.</t>
  </si>
  <si>
    <t>Цена,Мос.</t>
  </si>
  <si>
    <t>Цена,розн.</t>
  </si>
  <si>
    <t xml:space="preserve">Сумма,Мос </t>
  </si>
  <si>
    <t>Сумма,розн.</t>
  </si>
  <si>
    <t>Рентаб.</t>
  </si>
  <si>
    <t>Кол-во</t>
  </si>
  <si>
    <t>http://cetaform.narod.ru</t>
  </si>
  <si>
    <r>
      <t>ЗАО "СТИНС"</t>
    </r>
    <r>
      <rPr>
        <sz val="10"/>
        <rFont val="Arial"/>
        <family val="0"/>
      </rPr>
      <t xml:space="preserve">, </t>
    </r>
    <r>
      <rPr>
        <sz val="14"/>
        <rFont val="Arial"/>
        <family val="2"/>
      </rPr>
      <t>Москва, пр-кт Маршала Жукова, д. 1, офис 314</t>
    </r>
    <r>
      <rPr>
        <sz val="10"/>
        <rFont val="Arial"/>
        <family val="0"/>
      </rPr>
      <t xml:space="preserve">,
</t>
    </r>
    <r>
      <rPr>
        <sz val="14"/>
        <rFont val="Arial"/>
        <family val="2"/>
      </rPr>
      <t>(495) 195-69-38; 195-69-33; 195-69-21
mailto:cetaform@mail.ru, stins@abcnet.ru, stins-all@mail.ru</t>
    </r>
  </si>
  <si>
    <t>L/14.0</t>
  </si>
  <si>
    <t>LT/900</t>
  </si>
  <si>
    <t>Набор 6-гран. ключей, длин., шар.</t>
  </si>
  <si>
    <t>BT/03</t>
  </si>
  <si>
    <t>75mm</t>
  </si>
  <si>
    <t>Набор отверток 6шт. Micro</t>
  </si>
  <si>
    <t>7000/6ST1</t>
  </si>
  <si>
    <t>Розничный прайс-лист на инструмент "CETA FORM" 01 июня 2006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</si>
</sst>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u val="single"/>
      <sz val="20"/>
      <color indexed="12"/>
      <name val="Arial"/>
      <family val="2"/>
    </font>
    <font>
      <sz val="14"/>
      <name val="Arial"/>
      <family val="2"/>
    </font>
    <font>
      <b/>
      <i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taform.narod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11211">
    <pageSetUpPr fitToPage="1"/>
  </sheetPr>
  <dimension ref="A1:Q71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57421875" style="0" customWidth="1"/>
    <col min="3" max="3" width="13.140625" style="0" customWidth="1"/>
    <col min="4" max="4" width="28.421875" style="0" customWidth="1"/>
    <col min="5" max="5" width="10.00390625" style="0" customWidth="1"/>
    <col min="6" max="6" width="8.00390625" style="0" hidden="1" customWidth="1"/>
    <col min="7" max="7" width="13.421875" style="0" hidden="1" customWidth="1"/>
    <col min="8" max="8" width="6.28125" style="0" hidden="1" customWidth="1"/>
    <col min="9" max="10" width="9.140625" style="0" hidden="1" customWidth="1"/>
    <col min="11" max="11" width="0" style="15" hidden="1" customWidth="1"/>
    <col min="12" max="12" width="9.57421875" style="0" hidden="1" customWidth="1"/>
    <col min="13" max="13" width="10.28125" style="0" customWidth="1"/>
    <col min="14" max="14" width="10.8515625" style="0" hidden="1" customWidth="1"/>
    <col min="15" max="15" width="0" style="0" hidden="1" customWidth="1"/>
    <col min="17" max="17" width="3.8515625" style="0" customWidth="1"/>
  </cols>
  <sheetData>
    <row r="1" spans="1:17" ht="73.5" customHeight="1" thickBot="1">
      <c r="A1" s="29" t="s">
        <v>137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4:11" s="25" customFormat="1" ht="30.75" customHeight="1">
      <c r="D2" s="26" t="s">
        <v>136</v>
      </c>
      <c r="K2" s="27"/>
    </row>
    <row r="3" spans="1:17" ht="15.75">
      <c r="A3" s="28" t="s">
        <v>145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3:13" ht="6.75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5" ht="12.75">
      <c r="C5" s="2" t="s">
        <v>123</v>
      </c>
      <c r="D5" s="1" t="s">
        <v>121</v>
      </c>
      <c r="E5" s="1" t="s">
        <v>122</v>
      </c>
      <c r="F5" s="2" t="s">
        <v>135</v>
      </c>
      <c r="G5" s="1" t="s">
        <v>0</v>
      </c>
      <c r="H5" s="5" t="s">
        <v>1</v>
      </c>
      <c r="I5" s="13" t="s">
        <v>124</v>
      </c>
      <c r="J5" s="11" t="s">
        <v>125</v>
      </c>
      <c r="K5" s="11" t="s">
        <v>130</v>
      </c>
      <c r="L5" s="11" t="s">
        <v>132</v>
      </c>
      <c r="M5" s="11" t="s">
        <v>131</v>
      </c>
      <c r="N5" s="11" t="s">
        <v>133</v>
      </c>
      <c r="O5" s="11" t="s">
        <v>134</v>
      </c>
    </row>
    <row r="6" spans="3:15" ht="12.75">
      <c r="C6" s="3" t="s">
        <v>7</v>
      </c>
      <c r="D6" s="4" t="s">
        <v>94</v>
      </c>
      <c r="E6" s="20" t="s">
        <v>4</v>
      </c>
      <c r="F6" s="8">
        <v>12</v>
      </c>
      <c r="G6" s="3"/>
      <c r="H6" s="7">
        <v>14</v>
      </c>
      <c r="I6" s="14">
        <v>0.9</v>
      </c>
      <c r="J6" s="12">
        <f aca="true" t="shared" si="0" ref="J6:J37">F6*I6</f>
        <v>10.8</v>
      </c>
      <c r="K6" s="17">
        <f aca="true" t="shared" si="1" ref="K6:K37">I6*52.1</f>
        <v>46.89</v>
      </c>
      <c r="L6" s="12">
        <f aca="true" t="shared" si="2" ref="L6:L37">F6*K6</f>
        <v>562.6800000000001</v>
      </c>
      <c r="M6" s="17">
        <v>65</v>
      </c>
      <c r="N6" s="12">
        <f aca="true" t="shared" si="3" ref="N6:N37">F6*M6</f>
        <v>780</v>
      </c>
      <c r="O6" s="12">
        <f aca="true" t="shared" si="4" ref="O6:O37">M6/K6</f>
        <v>1.3862230752825762</v>
      </c>
    </row>
    <row r="7" spans="3:15" ht="12.75">
      <c r="C7" s="3" t="s">
        <v>8</v>
      </c>
      <c r="D7" s="4" t="s">
        <v>94</v>
      </c>
      <c r="E7" s="20" t="s">
        <v>5</v>
      </c>
      <c r="F7" s="8">
        <v>36</v>
      </c>
      <c r="G7" s="3"/>
      <c r="H7" s="7">
        <v>14</v>
      </c>
      <c r="I7" s="14">
        <v>1.05</v>
      </c>
      <c r="J7" s="12">
        <f t="shared" si="0"/>
        <v>37.800000000000004</v>
      </c>
      <c r="K7" s="17">
        <f t="shared" si="1"/>
        <v>54.705000000000005</v>
      </c>
      <c r="L7" s="12">
        <f t="shared" si="2"/>
        <v>1969.38</v>
      </c>
      <c r="M7" s="17">
        <v>65</v>
      </c>
      <c r="N7" s="12">
        <f t="shared" si="3"/>
        <v>2340</v>
      </c>
      <c r="O7" s="23">
        <f t="shared" si="4"/>
        <v>1.1881912073850653</v>
      </c>
    </row>
    <row r="8" spans="3:15" ht="12.75">
      <c r="C8" s="3" t="s">
        <v>9</v>
      </c>
      <c r="D8" s="4" t="s">
        <v>94</v>
      </c>
      <c r="E8" s="20" t="s">
        <v>2</v>
      </c>
      <c r="F8" s="8">
        <v>60</v>
      </c>
      <c r="G8" s="3"/>
      <c r="H8" s="7">
        <v>14</v>
      </c>
      <c r="I8" s="14">
        <v>1.27</v>
      </c>
      <c r="J8" s="12">
        <f t="shared" si="0"/>
        <v>76.2</v>
      </c>
      <c r="K8" s="17">
        <f t="shared" si="1"/>
        <v>66.167</v>
      </c>
      <c r="L8" s="12">
        <f t="shared" si="2"/>
        <v>3970.02</v>
      </c>
      <c r="M8" s="17">
        <v>78</v>
      </c>
      <c r="N8" s="12">
        <f t="shared" si="3"/>
        <v>4680</v>
      </c>
      <c r="O8" s="23">
        <f t="shared" si="4"/>
        <v>1.1788353711064428</v>
      </c>
    </row>
    <row r="9" spans="3:15" ht="12.75">
      <c r="C9" s="3" t="s">
        <v>10</v>
      </c>
      <c r="D9" s="4" t="s">
        <v>94</v>
      </c>
      <c r="E9" s="20" t="s">
        <v>3</v>
      </c>
      <c r="F9" s="8">
        <v>36</v>
      </c>
      <c r="G9" s="3"/>
      <c r="H9" s="7">
        <v>14</v>
      </c>
      <c r="I9" s="14">
        <v>1.47</v>
      </c>
      <c r="J9" s="12">
        <f t="shared" si="0"/>
        <v>52.92</v>
      </c>
      <c r="K9" s="17">
        <f t="shared" si="1"/>
        <v>76.587</v>
      </c>
      <c r="L9" s="12">
        <f t="shared" si="2"/>
        <v>2757.132</v>
      </c>
      <c r="M9" s="17">
        <v>93</v>
      </c>
      <c r="N9" s="12">
        <f t="shared" si="3"/>
        <v>3348</v>
      </c>
      <c r="O9" s="23">
        <f t="shared" si="4"/>
        <v>1.2143052998550667</v>
      </c>
    </row>
    <row r="10" spans="3:15" ht="12.75">
      <c r="C10" s="3" t="s">
        <v>11</v>
      </c>
      <c r="D10" s="4" t="s">
        <v>94</v>
      </c>
      <c r="E10" s="20" t="s">
        <v>6</v>
      </c>
      <c r="F10" s="8">
        <v>12</v>
      </c>
      <c r="G10" s="3"/>
      <c r="H10" s="7">
        <v>14</v>
      </c>
      <c r="I10" s="14">
        <v>1.79</v>
      </c>
      <c r="J10" s="12">
        <f t="shared" si="0"/>
        <v>21.48</v>
      </c>
      <c r="K10" s="17">
        <f t="shared" si="1"/>
        <v>93.259</v>
      </c>
      <c r="L10" s="12">
        <f t="shared" si="2"/>
        <v>1119.108</v>
      </c>
      <c r="M10" s="17">
        <v>123</v>
      </c>
      <c r="N10" s="12">
        <f t="shared" si="3"/>
        <v>1476</v>
      </c>
      <c r="O10" s="12">
        <f t="shared" si="4"/>
        <v>1.318907558519821</v>
      </c>
    </row>
    <row r="11" spans="3:15" ht="12.75">
      <c r="C11" s="3" t="s">
        <v>15</v>
      </c>
      <c r="D11" s="4" t="s">
        <v>95</v>
      </c>
      <c r="E11" s="20" t="s">
        <v>12</v>
      </c>
      <c r="F11" s="8">
        <v>60</v>
      </c>
      <c r="G11" s="3"/>
      <c r="H11" s="7">
        <v>15</v>
      </c>
      <c r="I11" s="14">
        <v>1.06</v>
      </c>
      <c r="J11" s="12">
        <f t="shared" si="0"/>
        <v>63.6</v>
      </c>
      <c r="K11" s="17">
        <f t="shared" si="1"/>
        <v>55.226000000000006</v>
      </c>
      <c r="L11" s="12">
        <f t="shared" si="2"/>
        <v>3313.5600000000004</v>
      </c>
      <c r="M11" s="17">
        <v>65</v>
      </c>
      <c r="N11" s="12">
        <f t="shared" si="3"/>
        <v>3900</v>
      </c>
      <c r="O11" s="23">
        <f t="shared" si="4"/>
        <v>1.1769818563719985</v>
      </c>
    </row>
    <row r="12" spans="3:15" ht="12.75">
      <c r="C12" s="3" t="s">
        <v>16</v>
      </c>
      <c r="D12" s="4" t="s">
        <v>95</v>
      </c>
      <c r="E12" s="20" t="s">
        <v>13</v>
      </c>
      <c r="F12" s="8">
        <v>120</v>
      </c>
      <c r="G12" s="3"/>
      <c r="H12" s="7">
        <v>15</v>
      </c>
      <c r="I12" s="14">
        <v>1.36</v>
      </c>
      <c r="J12" s="12">
        <f t="shared" si="0"/>
        <v>163.20000000000002</v>
      </c>
      <c r="K12" s="17">
        <f t="shared" si="1"/>
        <v>70.85600000000001</v>
      </c>
      <c r="L12" s="12">
        <f t="shared" si="2"/>
        <v>8502.720000000001</v>
      </c>
      <c r="M12" s="17">
        <v>87</v>
      </c>
      <c r="N12" s="12">
        <f t="shared" si="3"/>
        <v>10440</v>
      </c>
      <c r="O12" s="23">
        <f t="shared" si="4"/>
        <v>1.2278423845545894</v>
      </c>
    </row>
    <row r="13" spans="3:15" ht="12.75">
      <c r="C13" s="3" t="s">
        <v>17</v>
      </c>
      <c r="D13" s="4" t="s">
        <v>95</v>
      </c>
      <c r="E13" s="20" t="s">
        <v>14</v>
      </c>
      <c r="F13" s="8">
        <v>18</v>
      </c>
      <c r="G13" s="3"/>
      <c r="H13" s="7">
        <v>15</v>
      </c>
      <c r="I13" s="14">
        <v>1.86</v>
      </c>
      <c r="J13" s="12">
        <f t="shared" si="0"/>
        <v>33.480000000000004</v>
      </c>
      <c r="K13" s="17">
        <f t="shared" si="1"/>
        <v>96.906</v>
      </c>
      <c r="L13" s="12">
        <f t="shared" si="2"/>
        <v>1744.308</v>
      </c>
      <c r="M13" s="17">
        <v>117</v>
      </c>
      <c r="N13" s="12">
        <f t="shared" si="3"/>
        <v>2106</v>
      </c>
      <c r="O13" s="23">
        <f t="shared" si="4"/>
        <v>1.2073555816977277</v>
      </c>
    </row>
    <row r="14" spans="3:15" ht="12.75">
      <c r="C14" s="3" t="s">
        <v>19</v>
      </c>
      <c r="D14" s="4" t="s">
        <v>96</v>
      </c>
      <c r="E14" s="20" t="s">
        <v>18</v>
      </c>
      <c r="F14" s="8">
        <v>30</v>
      </c>
      <c r="G14" s="3"/>
      <c r="H14" s="7">
        <v>18</v>
      </c>
      <c r="I14" s="14">
        <v>7.1</v>
      </c>
      <c r="J14" s="12">
        <f t="shared" si="0"/>
        <v>213</v>
      </c>
      <c r="K14" s="17">
        <f t="shared" si="1"/>
        <v>369.90999999999997</v>
      </c>
      <c r="L14" s="12">
        <f t="shared" si="2"/>
        <v>11097.3</v>
      </c>
      <c r="M14" s="17">
        <v>480</v>
      </c>
      <c r="N14" s="12">
        <f t="shared" si="3"/>
        <v>14400</v>
      </c>
      <c r="O14" s="12">
        <f t="shared" si="4"/>
        <v>1.2976129328755643</v>
      </c>
    </row>
    <row r="15" spans="3:15" ht="12.75">
      <c r="C15" s="3" t="s">
        <v>34</v>
      </c>
      <c r="D15" s="4" t="s">
        <v>103</v>
      </c>
      <c r="E15" s="20" t="s">
        <v>32</v>
      </c>
      <c r="F15" s="8">
        <v>12</v>
      </c>
      <c r="G15" s="3"/>
      <c r="H15" s="7">
        <v>48</v>
      </c>
      <c r="I15" s="14">
        <v>1.14</v>
      </c>
      <c r="J15" s="12">
        <f t="shared" si="0"/>
        <v>13.68</v>
      </c>
      <c r="K15" s="17">
        <f t="shared" si="1"/>
        <v>59.394</v>
      </c>
      <c r="L15" s="12">
        <f t="shared" si="2"/>
        <v>712.728</v>
      </c>
      <c r="M15" s="17">
        <v>72</v>
      </c>
      <c r="N15" s="12">
        <f t="shared" si="3"/>
        <v>864</v>
      </c>
      <c r="O15" s="23">
        <f t="shared" si="4"/>
        <v>1.2122436609758562</v>
      </c>
    </row>
    <row r="16" spans="3:15" ht="12.75">
      <c r="C16" s="3" t="s">
        <v>35</v>
      </c>
      <c r="D16" s="4" t="s">
        <v>103</v>
      </c>
      <c r="E16" s="20" t="s">
        <v>33</v>
      </c>
      <c r="F16" s="8">
        <v>24</v>
      </c>
      <c r="G16" s="3"/>
      <c r="H16" s="7">
        <v>48</v>
      </c>
      <c r="I16" s="14">
        <v>1.29</v>
      </c>
      <c r="J16" s="12">
        <f t="shared" si="0"/>
        <v>30.96</v>
      </c>
      <c r="K16" s="17">
        <f t="shared" si="1"/>
        <v>67.209</v>
      </c>
      <c r="L16" s="12">
        <f t="shared" si="2"/>
        <v>1613.016</v>
      </c>
      <c r="M16" s="17">
        <v>81</v>
      </c>
      <c r="N16" s="12">
        <f t="shared" si="3"/>
        <v>1944</v>
      </c>
      <c r="O16" s="23">
        <f t="shared" si="4"/>
        <v>1.2051957327143685</v>
      </c>
    </row>
    <row r="17" spans="3:15" ht="12.75">
      <c r="C17" s="3" t="s">
        <v>36</v>
      </c>
      <c r="D17" s="4" t="s">
        <v>103</v>
      </c>
      <c r="E17" s="20" t="s">
        <v>2</v>
      </c>
      <c r="F17" s="8">
        <v>48</v>
      </c>
      <c r="G17" s="3"/>
      <c r="H17" s="7">
        <v>48</v>
      </c>
      <c r="I17" s="14">
        <v>1.44</v>
      </c>
      <c r="J17" s="12">
        <f t="shared" si="0"/>
        <v>69.12</v>
      </c>
      <c r="K17" s="17">
        <f t="shared" si="1"/>
        <v>75.024</v>
      </c>
      <c r="L17" s="12">
        <f t="shared" si="2"/>
        <v>3601.152</v>
      </c>
      <c r="M17" s="17">
        <v>90</v>
      </c>
      <c r="N17" s="12">
        <f t="shared" si="3"/>
        <v>4320</v>
      </c>
      <c r="O17" s="23">
        <f t="shared" si="4"/>
        <v>1.199616122840691</v>
      </c>
    </row>
    <row r="18" spans="3:15" ht="12.75">
      <c r="C18" s="3" t="s">
        <v>37</v>
      </c>
      <c r="D18" s="4" t="s">
        <v>103</v>
      </c>
      <c r="E18" s="20" t="s">
        <v>3</v>
      </c>
      <c r="F18" s="8">
        <v>24</v>
      </c>
      <c r="G18" s="3"/>
      <c r="H18" s="7">
        <v>48</v>
      </c>
      <c r="I18" s="14">
        <v>1.68</v>
      </c>
      <c r="J18" s="12">
        <f t="shared" si="0"/>
        <v>40.32</v>
      </c>
      <c r="K18" s="17">
        <f t="shared" si="1"/>
        <v>87.528</v>
      </c>
      <c r="L18" s="12">
        <f t="shared" si="2"/>
        <v>2100.672</v>
      </c>
      <c r="M18" s="17">
        <v>104</v>
      </c>
      <c r="N18" s="12">
        <f t="shared" si="3"/>
        <v>2496</v>
      </c>
      <c r="O18" s="23">
        <f t="shared" si="4"/>
        <v>1.1881912073850653</v>
      </c>
    </row>
    <row r="19" spans="3:15" ht="12.75">
      <c r="C19" s="3" t="s">
        <v>38</v>
      </c>
      <c r="D19" s="4" t="s">
        <v>104</v>
      </c>
      <c r="E19" s="20" t="s">
        <v>12</v>
      </c>
      <c r="F19" s="8">
        <v>36</v>
      </c>
      <c r="G19" s="3"/>
      <c r="H19" s="7">
        <v>48</v>
      </c>
      <c r="I19" s="14">
        <v>1.25</v>
      </c>
      <c r="J19" s="12">
        <f t="shared" si="0"/>
        <v>45</v>
      </c>
      <c r="K19" s="17">
        <f t="shared" si="1"/>
        <v>65.125</v>
      </c>
      <c r="L19" s="12">
        <f t="shared" si="2"/>
        <v>2344.5</v>
      </c>
      <c r="M19" s="17">
        <v>78</v>
      </c>
      <c r="N19" s="12">
        <f t="shared" si="3"/>
        <v>2808</v>
      </c>
      <c r="O19" s="23">
        <f t="shared" si="4"/>
        <v>1.1976967370441458</v>
      </c>
    </row>
    <row r="20" spans="3:15" ht="12.75">
      <c r="C20" s="3" t="s">
        <v>39</v>
      </c>
      <c r="D20" s="4" t="s">
        <v>104</v>
      </c>
      <c r="E20" s="20" t="s">
        <v>13</v>
      </c>
      <c r="F20" s="8">
        <v>48</v>
      </c>
      <c r="G20" s="3"/>
      <c r="H20" s="7">
        <v>48</v>
      </c>
      <c r="I20" s="14">
        <v>1.57</v>
      </c>
      <c r="J20" s="12">
        <f t="shared" si="0"/>
        <v>75.36</v>
      </c>
      <c r="K20" s="17">
        <f t="shared" si="1"/>
        <v>81.79700000000001</v>
      </c>
      <c r="L20" s="12">
        <f t="shared" si="2"/>
        <v>3926.2560000000003</v>
      </c>
      <c r="M20" s="17">
        <v>97</v>
      </c>
      <c r="N20" s="12">
        <f t="shared" si="3"/>
        <v>4656</v>
      </c>
      <c r="O20" s="23">
        <f t="shared" si="4"/>
        <v>1.1858625621966574</v>
      </c>
    </row>
    <row r="21" spans="3:15" ht="12.75">
      <c r="C21" s="3" t="s">
        <v>40</v>
      </c>
      <c r="D21" s="4" t="s">
        <v>104</v>
      </c>
      <c r="E21" s="20" t="s">
        <v>14</v>
      </c>
      <c r="F21" s="8">
        <v>12</v>
      </c>
      <c r="G21" s="3"/>
      <c r="H21" s="7">
        <v>48</v>
      </c>
      <c r="I21" s="14">
        <v>2.37</v>
      </c>
      <c r="J21" s="12">
        <f t="shared" si="0"/>
        <v>28.44</v>
      </c>
      <c r="K21" s="17">
        <f t="shared" si="1"/>
        <v>123.477</v>
      </c>
      <c r="L21" s="12">
        <f t="shared" si="2"/>
        <v>1481.7240000000002</v>
      </c>
      <c r="M21" s="17">
        <v>147</v>
      </c>
      <c r="N21" s="12">
        <f t="shared" si="3"/>
        <v>1764</v>
      </c>
      <c r="O21" s="23">
        <f t="shared" si="4"/>
        <v>1.190505114312787</v>
      </c>
    </row>
    <row r="22" spans="3:15" ht="12.75">
      <c r="C22" s="24">
        <v>6106</v>
      </c>
      <c r="D22" s="4" t="s">
        <v>105</v>
      </c>
      <c r="E22" s="20" t="s">
        <v>41</v>
      </c>
      <c r="F22" s="8">
        <v>48</v>
      </c>
      <c r="G22" s="3"/>
      <c r="H22" s="7">
        <v>49</v>
      </c>
      <c r="I22" s="14">
        <v>0.87</v>
      </c>
      <c r="J22" s="12">
        <f t="shared" si="0"/>
        <v>41.76</v>
      </c>
      <c r="K22" s="17">
        <f t="shared" si="1"/>
        <v>45.327</v>
      </c>
      <c r="L22" s="12">
        <f t="shared" si="2"/>
        <v>2175.696</v>
      </c>
      <c r="M22" s="17">
        <v>57</v>
      </c>
      <c r="N22" s="12">
        <f t="shared" si="3"/>
        <v>2736</v>
      </c>
      <c r="O22" s="12">
        <f t="shared" si="4"/>
        <v>1.2575286253226554</v>
      </c>
    </row>
    <row r="23" spans="3:15" ht="12.75">
      <c r="C23" s="3" t="s">
        <v>43</v>
      </c>
      <c r="D23" s="4" t="s">
        <v>106</v>
      </c>
      <c r="E23" s="20" t="s">
        <v>42</v>
      </c>
      <c r="F23" s="8">
        <v>18</v>
      </c>
      <c r="G23" s="3"/>
      <c r="H23" s="7">
        <v>49</v>
      </c>
      <c r="I23" s="14">
        <v>9.24</v>
      </c>
      <c r="J23" s="12">
        <f t="shared" si="0"/>
        <v>166.32</v>
      </c>
      <c r="K23" s="17">
        <f t="shared" si="1"/>
        <v>481.404</v>
      </c>
      <c r="L23" s="12">
        <f t="shared" si="2"/>
        <v>8665.272</v>
      </c>
      <c r="M23" s="17">
        <v>575</v>
      </c>
      <c r="N23" s="12">
        <f t="shared" si="3"/>
        <v>10350</v>
      </c>
      <c r="O23" s="23">
        <f t="shared" si="4"/>
        <v>1.1944229794517702</v>
      </c>
    </row>
    <row r="24" spans="3:15" ht="12.75">
      <c r="C24" s="3" t="s">
        <v>44</v>
      </c>
      <c r="D24" s="4" t="s">
        <v>107</v>
      </c>
      <c r="E24" s="20" t="s">
        <v>20</v>
      </c>
      <c r="F24" s="8">
        <v>6</v>
      </c>
      <c r="G24" s="3"/>
      <c r="H24" s="7">
        <v>50</v>
      </c>
      <c r="I24" s="14">
        <v>13.23</v>
      </c>
      <c r="J24" s="12">
        <f t="shared" si="0"/>
        <v>79.38</v>
      </c>
      <c r="K24" s="17">
        <f t="shared" si="1"/>
        <v>689.283</v>
      </c>
      <c r="L24" s="12">
        <f t="shared" si="2"/>
        <v>4135.698</v>
      </c>
      <c r="M24" s="17">
        <v>810</v>
      </c>
      <c r="N24" s="12">
        <f t="shared" si="3"/>
        <v>4860</v>
      </c>
      <c r="O24" s="23">
        <f t="shared" si="4"/>
        <v>1.1751341611500645</v>
      </c>
    </row>
    <row r="25" spans="3:15" ht="12.75">
      <c r="C25" s="3" t="s">
        <v>21</v>
      </c>
      <c r="D25" s="4" t="s">
        <v>97</v>
      </c>
      <c r="E25" s="20">
        <v>160</v>
      </c>
      <c r="F25" s="8">
        <v>48</v>
      </c>
      <c r="G25" s="3"/>
      <c r="H25" s="7">
        <v>34</v>
      </c>
      <c r="I25" s="14">
        <v>3.4</v>
      </c>
      <c r="J25" s="12">
        <f t="shared" si="0"/>
        <v>163.2</v>
      </c>
      <c r="K25" s="17">
        <f t="shared" si="1"/>
        <v>177.14</v>
      </c>
      <c r="L25" s="12">
        <f t="shared" si="2"/>
        <v>8502.72</v>
      </c>
      <c r="M25" s="17">
        <v>248</v>
      </c>
      <c r="N25" s="12">
        <f t="shared" si="3"/>
        <v>11904</v>
      </c>
      <c r="O25" s="12">
        <f t="shared" si="4"/>
        <v>1.4000225810093712</v>
      </c>
    </row>
    <row r="26" spans="3:15" ht="12.75">
      <c r="C26" s="3" t="s">
        <v>22</v>
      </c>
      <c r="D26" s="4" t="s">
        <v>97</v>
      </c>
      <c r="E26" s="20">
        <v>200</v>
      </c>
      <c r="F26" s="8">
        <v>36</v>
      </c>
      <c r="G26" s="3"/>
      <c r="H26" s="7">
        <v>34</v>
      </c>
      <c r="I26" s="14">
        <v>4.63</v>
      </c>
      <c r="J26" s="12">
        <f t="shared" si="0"/>
        <v>166.68</v>
      </c>
      <c r="K26" s="17">
        <f t="shared" si="1"/>
        <v>241.223</v>
      </c>
      <c r="L26" s="12">
        <f t="shared" si="2"/>
        <v>8684.028</v>
      </c>
      <c r="M26" s="17">
        <v>330</v>
      </c>
      <c r="N26" s="12">
        <f t="shared" si="3"/>
        <v>11880</v>
      </c>
      <c r="O26" s="12">
        <f t="shared" si="4"/>
        <v>1.368028753477073</v>
      </c>
    </row>
    <row r="27" spans="3:15" ht="12.75">
      <c r="C27" s="3" t="s">
        <v>23</v>
      </c>
      <c r="D27" s="4" t="s">
        <v>98</v>
      </c>
      <c r="E27" s="20">
        <v>160</v>
      </c>
      <c r="F27" s="8">
        <v>30</v>
      </c>
      <c r="G27" s="3"/>
      <c r="H27" s="7">
        <v>35</v>
      </c>
      <c r="I27" s="14">
        <v>3.26</v>
      </c>
      <c r="J27" s="12">
        <f t="shared" si="0"/>
        <v>97.8</v>
      </c>
      <c r="K27" s="17">
        <f t="shared" si="1"/>
        <v>169.846</v>
      </c>
      <c r="L27" s="12">
        <f t="shared" si="2"/>
        <v>5095.38</v>
      </c>
      <c r="M27" s="17">
        <v>237</v>
      </c>
      <c r="N27" s="12">
        <f t="shared" si="3"/>
        <v>7110</v>
      </c>
      <c r="O27" s="12">
        <f t="shared" si="4"/>
        <v>1.3953816987153067</v>
      </c>
    </row>
    <row r="28" spans="3:15" ht="12.75">
      <c r="C28" s="3" t="s">
        <v>24</v>
      </c>
      <c r="D28" s="4" t="s">
        <v>98</v>
      </c>
      <c r="E28" s="20">
        <v>180</v>
      </c>
      <c r="F28" s="8">
        <v>12</v>
      </c>
      <c r="G28" s="3"/>
      <c r="H28" s="7">
        <v>35</v>
      </c>
      <c r="I28" s="14">
        <v>3.97</v>
      </c>
      <c r="J28" s="12">
        <f t="shared" si="0"/>
        <v>47.64</v>
      </c>
      <c r="K28" s="17">
        <f t="shared" si="1"/>
        <v>206.83700000000002</v>
      </c>
      <c r="L28" s="12">
        <f t="shared" si="2"/>
        <v>2482.0440000000003</v>
      </c>
      <c r="M28" s="17">
        <v>289</v>
      </c>
      <c r="N28" s="12">
        <f t="shared" si="3"/>
        <v>3468</v>
      </c>
      <c r="O28" s="12">
        <f t="shared" si="4"/>
        <v>1.3972355042859834</v>
      </c>
    </row>
    <row r="29" spans="3:15" ht="12.75">
      <c r="C29" s="3" t="s">
        <v>25</v>
      </c>
      <c r="D29" s="4" t="s">
        <v>99</v>
      </c>
      <c r="E29" s="20">
        <v>180</v>
      </c>
      <c r="F29" s="8">
        <v>12</v>
      </c>
      <c r="G29" s="3"/>
      <c r="H29" s="7">
        <v>36</v>
      </c>
      <c r="I29" s="14">
        <v>3.34</v>
      </c>
      <c r="J29" s="12">
        <f t="shared" si="0"/>
        <v>40.08</v>
      </c>
      <c r="K29" s="17">
        <f t="shared" si="1"/>
        <v>174.014</v>
      </c>
      <c r="L29" s="12">
        <f t="shared" si="2"/>
        <v>2088.168</v>
      </c>
      <c r="M29" s="17">
        <v>243</v>
      </c>
      <c r="N29" s="12">
        <f t="shared" si="3"/>
        <v>2916</v>
      </c>
      <c r="O29" s="12">
        <f t="shared" si="4"/>
        <v>1.3964393669474868</v>
      </c>
    </row>
    <row r="30" spans="3:15" ht="12.75">
      <c r="C30" s="3" t="s">
        <v>26</v>
      </c>
      <c r="D30" s="4" t="s">
        <v>126</v>
      </c>
      <c r="E30" s="20">
        <v>160</v>
      </c>
      <c r="F30" s="8">
        <v>12</v>
      </c>
      <c r="G30" s="3"/>
      <c r="H30" s="7">
        <v>37</v>
      </c>
      <c r="I30" s="14">
        <v>3.03</v>
      </c>
      <c r="J30" s="12">
        <f t="shared" si="0"/>
        <v>36.36</v>
      </c>
      <c r="K30" s="17">
        <f t="shared" si="1"/>
        <v>157.863</v>
      </c>
      <c r="L30" s="12">
        <f t="shared" si="2"/>
        <v>1894.356</v>
      </c>
      <c r="M30" s="17">
        <v>222</v>
      </c>
      <c r="N30" s="12">
        <f t="shared" si="3"/>
        <v>2664</v>
      </c>
      <c r="O30" s="12">
        <f t="shared" si="4"/>
        <v>1.4062826628152258</v>
      </c>
    </row>
    <row r="31" spans="3:15" ht="12.75">
      <c r="C31" s="3" t="s">
        <v>27</v>
      </c>
      <c r="D31" s="4" t="s">
        <v>126</v>
      </c>
      <c r="E31" s="20">
        <v>200</v>
      </c>
      <c r="F31" s="8">
        <v>6</v>
      </c>
      <c r="G31" s="3"/>
      <c r="H31" s="7">
        <v>37</v>
      </c>
      <c r="I31" s="14">
        <v>3.74</v>
      </c>
      <c r="J31" s="12">
        <f t="shared" si="0"/>
        <v>22.44</v>
      </c>
      <c r="K31" s="17">
        <f t="shared" si="1"/>
        <v>194.854</v>
      </c>
      <c r="L31" s="12">
        <f t="shared" si="2"/>
        <v>1169.124</v>
      </c>
      <c r="M31" s="17">
        <v>275</v>
      </c>
      <c r="N31" s="12">
        <f t="shared" si="3"/>
        <v>1650</v>
      </c>
      <c r="O31" s="12">
        <f t="shared" si="4"/>
        <v>1.4113130856949305</v>
      </c>
    </row>
    <row r="32" spans="3:15" ht="12.75">
      <c r="C32" s="3" t="s">
        <v>28</v>
      </c>
      <c r="D32" s="4" t="s">
        <v>127</v>
      </c>
      <c r="E32" s="20">
        <v>160</v>
      </c>
      <c r="F32" s="8">
        <v>6</v>
      </c>
      <c r="G32" s="3"/>
      <c r="H32" s="7">
        <v>37</v>
      </c>
      <c r="I32" s="14">
        <v>3.11</v>
      </c>
      <c r="J32" s="12">
        <f t="shared" si="0"/>
        <v>18.66</v>
      </c>
      <c r="K32" s="17">
        <f t="shared" si="1"/>
        <v>162.031</v>
      </c>
      <c r="L32" s="12">
        <f t="shared" si="2"/>
        <v>972.186</v>
      </c>
      <c r="M32" s="17">
        <v>225</v>
      </c>
      <c r="N32" s="12">
        <f t="shared" si="3"/>
        <v>1350</v>
      </c>
      <c r="O32" s="12">
        <f t="shared" si="4"/>
        <v>1.3886231647030507</v>
      </c>
    </row>
    <row r="33" spans="3:15" ht="12.75">
      <c r="C33" s="3" t="s">
        <v>29</v>
      </c>
      <c r="D33" s="4" t="s">
        <v>100</v>
      </c>
      <c r="E33" s="20">
        <v>160</v>
      </c>
      <c r="F33" s="8">
        <v>6</v>
      </c>
      <c r="G33" s="3"/>
      <c r="H33" s="7">
        <v>38</v>
      </c>
      <c r="I33" s="14">
        <v>3</v>
      </c>
      <c r="J33" s="12">
        <f t="shared" si="0"/>
        <v>18</v>
      </c>
      <c r="K33" s="17">
        <f t="shared" si="1"/>
        <v>156.3</v>
      </c>
      <c r="L33" s="12">
        <f t="shared" si="2"/>
        <v>937.8000000000001</v>
      </c>
      <c r="M33" s="17">
        <v>218</v>
      </c>
      <c r="N33" s="12">
        <f t="shared" si="3"/>
        <v>1308</v>
      </c>
      <c r="O33" s="12">
        <f t="shared" si="4"/>
        <v>1.3947536788227766</v>
      </c>
    </row>
    <row r="34" spans="3:15" ht="12.75">
      <c r="C34" s="3" t="s">
        <v>30</v>
      </c>
      <c r="D34" s="4" t="s">
        <v>101</v>
      </c>
      <c r="E34" s="20">
        <v>250</v>
      </c>
      <c r="F34" s="8">
        <v>12</v>
      </c>
      <c r="G34" s="3"/>
      <c r="H34" s="7">
        <v>40</v>
      </c>
      <c r="I34" s="14">
        <v>4.82</v>
      </c>
      <c r="J34" s="12">
        <f t="shared" si="0"/>
        <v>57.84</v>
      </c>
      <c r="K34" s="17">
        <f t="shared" si="1"/>
        <v>251.122</v>
      </c>
      <c r="L34" s="12">
        <f t="shared" si="2"/>
        <v>3013.464</v>
      </c>
      <c r="M34" s="17">
        <v>324</v>
      </c>
      <c r="N34" s="12">
        <f t="shared" si="3"/>
        <v>3888</v>
      </c>
      <c r="O34" s="12">
        <f t="shared" si="4"/>
        <v>1.2902095395863364</v>
      </c>
    </row>
    <row r="35" spans="3:15" ht="12.75">
      <c r="C35" s="3" t="s">
        <v>31</v>
      </c>
      <c r="D35" s="4" t="s">
        <v>102</v>
      </c>
      <c r="E35" s="20"/>
      <c r="F35" s="8">
        <v>5</v>
      </c>
      <c r="G35" s="3"/>
      <c r="H35" s="7">
        <v>42</v>
      </c>
      <c r="I35" s="14">
        <v>12.02</v>
      </c>
      <c r="J35" s="12">
        <f t="shared" si="0"/>
        <v>60.099999999999994</v>
      </c>
      <c r="K35" s="17">
        <f t="shared" si="1"/>
        <v>626.242</v>
      </c>
      <c r="L35" s="12">
        <f t="shared" si="2"/>
        <v>3131.21</v>
      </c>
      <c r="M35" s="17">
        <v>870</v>
      </c>
      <c r="N35" s="12">
        <f t="shared" si="3"/>
        <v>4350</v>
      </c>
      <c r="O35" s="12">
        <f t="shared" si="4"/>
        <v>1.3892393036557753</v>
      </c>
    </row>
    <row r="36" spans="3:15" ht="12.75">
      <c r="C36" s="3" t="s">
        <v>45</v>
      </c>
      <c r="D36" s="4" t="s">
        <v>108</v>
      </c>
      <c r="E36" s="20">
        <v>160</v>
      </c>
      <c r="F36" s="8">
        <v>36</v>
      </c>
      <c r="G36" s="3"/>
      <c r="H36" s="7">
        <v>51</v>
      </c>
      <c r="I36" s="14">
        <v>3.93</v>
      </c>
      <c r="J36" s="12">
        <f t="shared" si="0"/>
        <v>141.48000000000002</v>
      </c>
      <c r="K36" s="17">
        <f t="shared" si="1"/>
        <v>204.75300000000001</v>
      </c>
      <c r="L36" s="12">
        <f t="shared" si="2"/>
        <v>7371.108</v>
      </c>
      <c r="M36" s="17">
        <v>287</v>
      </c>
      <c r="N36" s="12">
        <f t="shared" si="3"/>
        <v>10332</v>
      </c>
      <c r="O36" s="12">
        <f t="shared" si="4"/>
        <v>1.4016888641436267</v>
      </c>
    </row>
    <row r="37" spans="3:15" ht="12.75">
      <c r="C37" s="3" t="s">
        <v>46</v>
      </c>
      <c r="D37" s="4" t="s">
        <v>108</v>
      </c>
      <c r="E37" s="20">
        <v>200</v>
      </c>
      <c r="F37" s="8">
        <v>24</v>
      </c>
      <c r="G37" s="3"/>
      <c r="H37" s="7">
        <v>51</v>
      </c>
      <c r="I37" s="14">
        <v>5.21</v>
      </c>
      <c r="J37" s="12">
        <f t="shared" si="0"/>
        <v>125.03999999999999</v>
      </c>
      <c r="K37" s="17">
        <f t="shared" si="1"/>
        <v>271.44100000000003</v>
      </c>
      <c r="L37" s="12">
        <f t="shared" si="2"/>
        <v>6514.584000000001</v>
      </c>
      <c r="M37" s="17">
        <v>380</v>
      </c>
      <c r="N37" s="12">
        <f t="shared" si="3"/>
        <v>9120</v>
      </c>
      <c r="O37" s="12">
        <f t="shared" si="4"/>
        <v>1.3999358976720537</v>
      </c>
    </row>
    <row r="38" spans="3:15" ht="12.75">
      <c r="C38" s="3" t="s">
        <v>47</v>
      </c>
      <c r="D38" s="4" t="s">
        <v>109</v>
      </c>
      <c r="E38" s="20">
        <v>160</v>
      </c>
      <c r="F38" s="8">
        <v>36</v>
      </c>
      <c r="G38" s="3"/>
      <c r="H38" s="7">
        <v>52</v>
      </c>
      <c r="I38" s="14">
        <v>3.89</v>
      </c>
      <c r="J38" s="12">
        <f aca="true" t="shared" si="5" ref="J38:J71">F38*I38</f>
        <v>140.04</v>
      </c>
      <c r="K38" s="17">
        <f aca="true" t="shared" si="6" ref="K38:K71">I38*52.1</f>
        <v>202.669</v>
      </c>
      <c r="L38" s="12">
        <f aca="true" t="shared" si="7" ref="L38:L71">F38*K38</f>
        <v>7296.084000000001</v>
      </c>
      <c r="M38" s="17">
        <v>284</v>
      </c>
      <c r="N38" s="12">
        <f aca="true" t="shared" si="8" ref="N38:N71">F38*M38</f>
        <v>10224</v>
      </c>
      <c r="O38" s="12">
        <f aca="true" t="shared" si="9" ref="O38:O71">M38/K38</f>
        <v>1.4012996560894857</v>
      </c>
    </row>
    <row r="39" spans="3:15" ht="12.75">
      <c r="C39" s="3" t="s">
        <v>48</v>
      </c>
      <c r="D39" s="4" t="s">
        <v>128</v>
      </c>
      <c r="E39" s="20">
        <v>160</v>
      </c>
      <c r="F39" s="8">
        <v>12</v>
      </c>
      <c r="G39" s="3"/>
      <c r="H39" s="7">
        <v>52</v>
      </c>
      <c r="I39" s="14">
        <v>3.67</v>
      </c>
      <c r="J39" s="12">
        <f t="shared" si="5"/>
        <v>44.04</v>
      </c>
      <c r="K39" s="17">
        <f t="shared" si="6"/>
        <v>191.207</v>
      </c>
      <c r="L39" s="12">
        <f t="shared" si="7"/>
        <v>2294.484</v>
      </c>
      <c r="M39" s="17">
        <v>267</v>
      </c>
      <c r="N39" s="12">
        <f t="shared" si="8"/>
        <v>3204</v>
      </c>
      <c r="O39" s="12">
        <f t="shared" si="9"/>
        <v>1.3963923914919434</v>
      </c>
    </row>
    <row r="40" spans="3:15" ht="12.75">
      <c r="C40" s="3" t="s">
        <v>49</v>
      </c>
      <c r="D40" s="4" t="s">
        <v>129</v>
      </c>
      <c r="E40" s="20">
        <v>160</v>
      </c>
      <c r="F40" s="8">
        <v>6</v>
      </c>
      <c r="G40" s="3"/>
      <c r="H40" s="7">
        <v>53</v>
      </c>
      <c r="I40" s="14">
        <v>3.73</v>
      </c>
      <c r="J40" s="12">
        <f t="shared" si="5"/>
        <v>22.38</v>
      </c>
      <c r="K40" s="17">
        <f t="shared" si="6"/>
        <v>194.333</v>
      </c>
      <c r="L40" s="12">
        <f t="shared" si="7"/>
        <v>1165.998</v>
      </c>
      <c r="M40" s="17">
        <v>275</v>
      </c>
      <c r="N40" s="12">
        <f t="shared" si="8"/>
        <v>1650</v>
      </c>
      <c r="O40" s="12">
        <f t="shared" si="9"/>
        <v>1.415096766889823</v>
      </c>
    </row>
    <row r="41" spans="3:15" ht="12.75">
      <c r="C41" s="3" t="s">
        <v>50</v>
      </c>
      <c r="D41" s="4" t="s">
        <v>110</v>
      </c>
      <c r="E41" s="20">
        <v>160</v>
      </c>
      <c r="F41" s="8">
        <v>6</v>
      </c>
      <c r="G41" s="3"/>
      <c r="H41" s="7">
        <v>53</v>
      </c>
      <c r="I41" s="14">
        <v>4.2</v>
      </c>
      <c r="J41" s="12">
        <f t="shared" si="5"/>
        <v>25.200000000000003</v>
      </c>
      <c r="K41" s="17">
        <f t="shared" si="6"/>
        <v>218.82000000000002</v>
      </c>
      <c r="L41" s="12">
        <f t="shared" si="7"/>
        <v>1312.92</v>
      </c>
      <c r="M41" s="17">
        <v>306</v>
      </c>
      <c r="N41" s="12">
        <f t="shared" si="8"/>
        <v>1836</v>
      </c>
      <c r="O41" s="12">
        <f t="shared" si="9"/>
        <v>1.3984096517685767</v>
      </c>
    </row>
    <row r="42" spans="3:15" ht="12.75">
      <c r="C42" s="3" t="s">
        <v>52</v>
      </c>
      <c r="D42" s="4" t="s">
        <v>111</v>
      </c>
      <c r="E42" s="20" t="s">
        <v>51</v>
      </c>
      <c r="F42" s="8">
        <v>6</v>
      </c>
      <c r="G42" s="3"/>
      <c r="H42" s="7">
        <v>53</v>
      </c>
      <c r="I42" s="14">
        <v>4.6</v>
      </c>
      <c r="J42" s="12">
        <f t="shared" si="5"/>
        <v>27.599999999999998</v>
      </c>
      <c r="K42" s="17">
        <f t="shared" si="6"/>
        <v>239.66</v>
      </c>
      <c r="L42" s="12">
        <f t="shared" si="7"/>
        <v>1437.96</v>
      </c>
      <c r="M42" s="17">
        <v>330</v>
      </c>
      <c r="N42" s="12">
        <f t="shared" si="8"/>
        <v>1980</v>
      </c>
      <c r="O42" s="12">
        <f t="shared" si="9"/>
        <v>1.3769506801301845</v>
      </c>
    </row>
    <row r="43" spans="3:15" ht="12.75">
      <c r="C43" s="6" t="s">
        <v>93</v>
      </c>
      <c r="D43" s="4" t="s">
        <v>112</v>
      </c>
      <c r="E43" s="20" t="s">
        <v>92</v>
      </c>
      <c r="F43" s="8">
        <v>5</v>
      </c>
      <c r="G43" s="6"/>
      <c r="H43" s="7">
        <v>55</v>
      </c>
      <c r="I43" s="18">
        <v>21.48</v>
      </c>
      <c r="J43" s="12">
        <f t="shared" si="5"/>
        <v>107.4</v>
      </c>
      <c r="K43" s="17">
        <f t="shared" si="6"/>
        <v>1119.108</v>
      </c>
      <c r="L43" s="12">
        <f t="shared" si="7"/>
        <v>5595.54</v>
      </c>
      <c r="M43" s="17">
        <v>1570</v>
      </c>
      <c r="N43" s="12">
        <f t="shared" si="8"/>
        <v>7850</v>
      </c>
      <c r="O43" s="12">
        <f t="shared" si="9"/>
        <v>1.4029030263388342</v>
      </c>
    </row>
    <row r="44" spans="3:15" ht="12.75">
      <c r="C44" s="7" t="s">
        <v>89</v>
      </c>
      <c r="D44" s="16" t="s">
        <v>113</v>
      </c>
      <c r="E44" s="21" t="s">
        <v>88</v>
      </c>
      <c r="F44" s="11">
        <v>6</v>
      </c>
      <c r="G44" s="7"/>
      <c r="H44" s="7"/>
      <c r="I44" s="12">
        <v>0.75</v>
      </c>
      <c r="J44" s="12">
        <f t="shared" si="5"/>
        <v>4.5</v>
      </c>
      <c r="K44" s="17">
        <f t="shared" si="6"/>
        <v>39.075</v>
      </c>
      <c r="L44" s="12">
        <f t="shared" si="7"/>
        <v>234.45000000000002</v>
      </c>
      <c r="M44" s="17">
        <v>54</v>
      </c>
      <c r="N44" s="12">
        <f t="shared" si="8"/>
        <v>324</v>
      </c>
      <c r="O44" s="12">
        <f t="shared" si="9"/>
        <v>1.381957773512476</v>
      </c>
    </row>
    <row r="45" spans="3:15" ht="12.75">
      <c r="C45" s="7" t="s">
        <v>144</v>
      </c>
      <c r="D45" s="16" t="s">
        <v>143</v>
      </c>
      <c r="E45" s="20" t="s">
        <v>18</v>
      </c>
      <c r="F45" s="11">
        <v>6</v>
      </c>
      <c r="G45" s="7"/>
      <c r="H45" s="7"/>
      <c r="I45" s="12">
        <v>0.75</v>
      </c>
      <c r="J45" s="12">
        <f>F45*I45</f>
        <v>4.5</v>
      </c>
      <c r="K45" s="17">
        <f>I45*52.1</f>
        <v>39.075</v>
      </c>
      <c r="L45" s="12">
        <f>F45*K45</f>
        <v>234.45000000000002</v>
      </c>
      <c r="M45" s="17">
        <v>288</v>
      </c>
      <c r="N45" s="12">
        <f>F45*M45</f>
        <v>1728</v>
      </c>
      <c r="O45" s="12">
        <f>M45/K45</f>
        <v>7.370441458733205</v>
      </c>
    </row>
    <row r="46" spans="3:15" ht="12.75">
      <c r="C46" s="7" t="s">
        <v>81</v>
      </c>
      <c r="D46" s="16" t="s">
        <v>114</v>
      </c>
      <c r="E46" s="21">
        <v>4</v>
      </c>
      <c r="F46" s="11">
        <v>12</v>
      </c>
      <c r="G46" s="7"/>
      <c r="H46" s="7"/>
      <c r="I46" s="12">
        <v>0.18</v>
      </c>
      <c r="J46" s="12">
        <f t="shared" si="5"/>
        <v>2.16</v>
      </c>
      <c r="K46" s="17">
        <f t="shared" si="6"/>
        <v>9.378</v>
      </c>
      <c r="L46" s="12">
        <f t="shared" si="7"/>
        <v>112.536</v>
      </c>
      <c r="M46" s="17">
        <v>15</v>
      </c>
      <c r="N46" s="12">
        <f t="shared" si="8"/>
        <v>180</v>
      </c>
      <c r="O46" s="12">
        <f t="shared" si="9"/>
        <v>1.599488163787588</v>
      </c>
    </row>
    <row r="47" spans="3:15" ht="12.75">
      <c r="C47" s="7" t="s">
        <v>82</v>
      </c>
      <c r="D47" s="16" t="s">
        <v>114</v>
      </c>
      <c r="E47" s="21">
        <v>5</v>
      </c>
      <c r="F47" s="11">
        <v>12</v>
      </c>
      <c r="G47" s="7"/>
      <c r="H47" s="7"/>
      <c r="I47" s="12">
        <v>0.23</v>
      </c>
      <c r="J47" s="12">
        <f t="shared" si="5"/>
        <v>2.7600000000000002</v>
      </c>
      <c r="K47" s="17">
        <f t="shared" si="6"/>
        <v>11.983</v>
      </c>
      <c r="L47" s="12">
        <f t="shared" si="7"/>
        <v>143.796</v>
      </c>
      <c r="M47" s="17">
        <v>18</v>
      </c>
      <c r="N47" s="12">
        <f t="shared" si="8"/>
        <v>216</v>
      </c>
      <c r="O47" s="12">
        <f t="shared" si="9"/>
        <v>1.5021280146874738</v>
      </c>
    </row>
    <row r="48" spans="3:15" ht="12.75">
      <c r="C48" s="7" t="s">
        <v>90</v>
      </c>
      <c r="D48" s="16" t="s">
        <v>114</v>
      </c>
      <c r="E48" s="21">
        <v>6</v>
      </c>
      <c r="F48" s="11">
        <v>12</v>
      </c>
      <c r="G48" s="7"/>
      <c r="H48" s="7"/>
      <c r="I48" s="19">
        <v>0.31</v>
      </c>
      <c r="J48" s="12">
        <f t="shared" si="5"/>
        <v>3.7199999999999998</v>
      </c>
      <c r="K48" s="17">
        <f t="shared" si="6"/>
        <v>16.151</v>
      </c>
      <c r="L48" s="12">
        <f t="shared" si="7"/>
        <v>193.812</v>
      </c>
      <c r="M48" s="17">
        <v>24</v>
      </c>
      <c r="N48" s="12">
        <f t="shared" si="8"/>
        <v>288</v>
      </c>
      <c r="O48" s="12">
        <f t="shared" si="9"/>
        <v>1.4859761005510495</v>
      </c>
    </row>
    <row r="49" spans="3:15" ht="12.75">
      <c r="C49" s="7" t="s">
        <v>83</v>
      </c>
      <c r="D49" s="16" t="s">
        <v>114</v>
      </c>
      <c r="E49" s="21">
        <v>8</v>
      </c>
      <c r="F49" s="11">
        <v>12</v>
      </c>
      <c r="G49" s="7"/>
      <c r="H49" s="7"/>
      <c r="I49" s="12">
        <v>0.5</v>
      </c>
      <c r="J49" s="12">
        <f t="shared" si="5"/>
        <v>6</v>
      </c>
      <c r="K49" s="17">
        <f t="shared" si="6"/>
        <v>26.05</v>
      </c>
      <c r="L49" s="12">
        <f t="shared" si="7"/>
        <v>312.6</v>
      </c>
      <c r="M49" s="17">
        <v>36</v>
      </c>
      <c r="N49" s="12">
        <f t="shared" si="8"/>
        <v>432</v>
      </c>
      <c r="O49" s="12">
        <f t="shared" si="9"/>
        <v>1.381957773512476</v>
      </c>
    </row>
    <row r="50" spans="3:15" ht="12.75">
      <c r="C50" s="7" t="s">
        <v>84</v>
      </c>
      <c r="D50" s="16" t="s">
        <v>114</v>
      </c>
      <c r="E50" s="21">
        <v>10</v>
      </c>
      <c r="F50" s="11">
        <v>12</v>
      </c>
      <c r="G50" s="7"/>
      <c r="H50" s="7"/>
      <c r="I50" s="12">
        <v>0.75</v>
      </c>
      <c r="J50" s="12">
        <f t="shared" si="5"/>
        <v>9</v>
      </c>
      <c r="K50" s="17">
        <f t="shared" si="6"/>
        <v>39.075</v>
      </c>
      <c r="L50" s="12">
        <f t="shared" si="7"/>
        <v>468.90000000000003</v>
      </c>
      <c r="M50" s="17">
        <v>54</v>
      </c>
      <c r="N50" s="12">
        <f t="shared" si="8"/>
        <v>648</v>
      </c>
      <c r="O50" s="12">
        <f t="shared" si="9"/>
        <v>1.381957773512476</v>
      </c>
    </row>
    <row r="51" spans="3:15" ht="12.75">
      <c r="C51" s="7" t="s">
        <v>85</v>
      </c>
      <c r="D51" s="16" t="s">
        <v>114</v>
      </c>
      <c r="E51" s="21">
        <v>12</v>
      </c>
      <c r="F51" s="11">
        <v>12</v>
      </c>
      <c r="G51" s="7"/>
      <c r="H51" s="7"/>
      <c r="I51" s="12">
        <v>1.27</v>
      </c>
      <c r="J51" s="12">
        <f t="shared" si="5"/>
        <v>15.24</v>
      </c>
      <c r="K51" s="17">
        <f t="shared" si="6"/>
        <v>66.167</v>
      </c>
      <c r="L51" s="12">
        <f t="shared" si="7"/>
        <v>794.004</v>
      </c>
      <c r="M51" s="17">
        <v>93</v>
      </c>
      <c r="N51" s="12">
        <f t="shared" si="8"/>
        <v>1116</v>
      </c>
      <c r="O51" s="12">
        <f t="shared" si="9"/>
        <v>1.4055344809346049</v>
      </c>
    </row>
    <row r="52" spans="3:15" ht="12.75">
      <c r="C52" s="7" t="s">
        <v>138</v>
      </c>
      <c r="D52" s="16" t="s">
        <v>114</v>
      </c>
      <c r="E52" s="21">
        <v>14</v>
      </c>
      <c r="F52" s="11">
        <v>12</v>
      </c>
      <c r="G52" s="7"/>
      <c r="H52" s="7"/>
      <c r="I52" s="12">
        <v>1.27</v>
      </c>
      <c r="J52" s="12">
        <f>F52*I52</f>
        <v>15.24</v>
      </c>
      <c r="K52" s="17">
        <f>I52*52.1</f>
        <v>66.167</v>
      </c>
      <c r="L52" s="12">
        <f>F52*K52</f>
        <v>794.004</v>
      </c>
      <c r="M52" s="17">
        <v>147</v>
      </c>
      <c r="N52" s="12">
        <f>F52*M52</f>
        <v>1764</v>
      </c>
      <c r="O52" s="12">
        <f>M52/K52</f>
        <v>2.2216512763159884</v>
      </c>
    </row>
    <row r="53" spans="3:15" ht="12.75">
      <c r="C53" s="7" t="s">
        <v>86</v>
      </c>
      <c r="D53" s="16" t="s">
        <v>114</v>
      </c>
      <c r="E53" s="21">
        <v>17</v>
      </c>
      <c r="F53" s="11">
        <v>6</v>
      </c>
      <c r="G53" s="7"/>
      <c r="H53" s="7"/>
      <c r="I53" s="12">
        <v>4.01</v>
      </c>
      <c r="J53" s="12">
        <f t="shared" si="5"/>
        <v>24.06</v>
      </c>
      <c r="K53" s="17">
        <f t="shared" si="6"/>
        <v>208.921</v>
      </c>
      <c r="L53" s="12">
        <f t="shared" si="7"/>
        <v>1253.5259999999998</v>
      </c>
      <c r="M53" s="17">
        <v>270</v>
      </c>
      <c r="N53" s="12">
        <f t="shared" si="8"/>
        <v>1620</v>
      </c>
      <c r="O53" s="12">
        <f t="shared" si="9"/>
        <v>1.2923545263520662</v>
      </c>
    </row>
    <row r="54" spans="3:15" ht="12.75">
      <c r="C54" s="7" t="s">
        <v>87</v>
      </c>
      <c r="D54" s="16" t="s">
        <v>114</v>
      </c>
      <c r="E54" s="21">
        <v>19</v>
      </c>
      <c r="F54" s="11">
        <v>6</v>
      </c>
      <c r="G54" s="7"/>
      <c r="H54" s="7"/>
      <c r="I54" s="12">
        <v>5.47</v>
      </c>
      <c r="J54" s="12">
        <f t="shared" si="5"/>
        <v>32.82</v>
      </c>
      <c r="K54" s="17">
        <f t="shared" si="6"/>
        <v>284.987</v>
      </c>
      <c r="L54" s="12">
        <f t="shared" si="7"/>
        <v>1709.922</v>
      </c>
      <c r="M54" s="17">
        <v>384</v>
      </c>
      <c r="N54" s="12">
        <f t="shared" si="8"/>
        <v>2304</v>
      </c>
      <c r="O54" s="12">
        <f t="shared" si="9"/>
        <v>1.3474298827665823</v>
      </c>
    </row>
    <row r="55" spans="3:15" ht="12.75">
      <c r="C55" s="6" t="s">
        <v>54</v>
      </c>
      <c r="D55" s="4" t="s">
        <v>115</v>
      </c>
      <c r="E55" s="20" t="s">
        <v>53</v>
      </c>
      <c r="F55" s="9">
        <v>24</v>
      </c>
      <c r="G55" s="6"/>
      <c r="H55" s="7">
        <v>72</v>
      </c>
      <c r="I55" s="14">
        <v>2.61</v>
      </c>
      <c r="J55" s="12">
        <f t="shared" si="5"/>
        <v>62.64</v>
      </c>
      <c r="K55" s="17">
        <f t="shared" si="6"/>
        <v>135.981</v>
      </c>
      <c r="L55" s="12">
        <f t="shared" si="7"/>
        <v>3263.544</v>
      </c>
      <c r="M55" s="17">
        <v>174</v>
      </c>
      <c r="N55" s="12">
        <f t="shared" si="8"/>
        <v>4176</v>
      </c>
      <c r="O55" s="12">
        <f t="shared" si="9"/>
        <v>1.2795905310300704</v>
      </c>
    </row>
    <row r="56" spans="3:15" ht="12.75">
      <c r="C56" s="3" t="s">
        <v>55</v>
      </c>
      <c r="D56" s="4" t="s">
        <v>116</v>
      </c>
      <c r="E56" s="20" t="s">
        <v>53</v>
      </c>
      <c r="F56" s="8">
        <v>18</v>
      </c>
      <c r="G56" s="3"/>
      <c r="H56" s="7">
        <v>72</v>
      </c>
      <c r="I56" s="14">
        <v>4.96</v>
      </c>
      <c r="J56" s="12">
        <f t="shared" si="5"/>
        <v>89.28</v>
      </c>
      <c r="K56" s="17">
        <f t="shared" si="6"/>
        <v>258.416</v>
      </c>
      <c r="L56" s="12">
        <f t="shared" si="7"/>
        <v>4651.488</v>
      </c>
      <c r="M56" s="17">
        <v>345</v>
      </c>
      <c r="N56" s="12">
        <f t="shared" si="8"/>
        <v>6210</v>
      </c>
      <c r="O56" s="12">
        <f t="shared" si="9"/>
        <v>1.3350566528388335</v>
      </c>
    </row>
    <row r="57" spans="3:15" ht="12.75">
      <c r="C57" s="3" t="s">
        <v>139</v>
      </c>
      <c r="D57" s="4" t="s">
        <v>140</v>
      </c>
      <c r="E57" s="20" t="s">
        <v>53</v>
      </c>
      <c r="F57" s="8">
        <v>18</v>
      </c>
      <c r="G57" s="3"/>
      <c r="H57" s="7">
        <v>72</v>
      </c>
      <c r="I57" s="14">
        <v>4.96</v>
      </c>
      <c r="J57" s="12">
        <f>F57*I57</f>
        <v>89.28</v>
      </c>
      <c r="K57" s="17">
        <f>I57*52.1</f>
        <v>258.416</v>
      </c>
      <c r="L57" s="12">
        <f>F57*K57</f>
        <v>4651.488</v>
      </c>
      <c r="M57" s="17">
        <v>378</v>
      </c>
      <c r="N57" s="12">
        <f>F57*M57</f>
        <v>6804</v>
      </c>
      <c r="O57" s="12">
        <f>M57/K57</f>
        <v>1.4627577239799394</v>
      </c>
    </row>
    <row r="58" spans="3:15" ht="12.75">
      <c r="C58" s="6" t="s">
        <v>62</v>
      </c>
      <c r="D58" s="4" t="s">
        <v>117</v>
      </c>
      <c r="E58" s="22" t="s">
        <v>56</v>
      </c>
      <c r="F58" s="8">
        <v>400</v>
      </c>
      <c r="G58" s="6"/>
      <c r="H58" s="7">
        <v>78</v>
      </c>
      <c r="I58" s="14">
        <v>0.13</v>
      </c>
      <c r="J58" s="12">
        <f t="shared" si="5"/>
        <v>52</v>
      </c>
      <c r="K58" s="17">
        <f t="shared" si="6"/>
        <v>6.773000000000001</v>
      </c>
      <c r="L58" s="12">
        <f t="shared" si="7"/>
        <v>2709.2000000000003</v>
      </c>
      <c r="M58" s="17">
        <v>9</v>
      </c>
      <c r="N58" s="12">
        <f t="shared" si="8"/>
        <v>3600</v>
      </c>
      <c r="O58" s="12">
        <f t="shared" si="9"/>
        <v>1.3288055514543038</v>
      </c>
    </row>
    <row r="59" spans="3:15" ht="12.75">
      <c r="C59" s="6" t="s">
        <v>63</v>
      </c>
      <c r="D59" s="4" t="s">
        <v>117</v>
      </c>
      <c r="E59" s="22" t="s">
        <v>57</v>
      </c>
      <c r="F59" s="8">
        <v>1200</v>
      </c>
      <c r="G59" s="6"/>
      <c r="H59" s="7">
        <v>78</v>
      </c>
      <c r="I59" s="14">
        <v>0.13</v>
      </c>
      <c r="J59" s="12">
        <f t="shared" si="5"/>
        <v>156</v>
      </c>
      <c r="K59" s="17">
        <f t="shared" si="6"/>
        <v>6.773000000000001</v>
      </c>
      <c r="L59" s="12">
        <f t="shared" si="7"/>
        <v>8127.6</v>
      </c>
      <c r="M59" s="17">
        <v>9</v>
      </c>
      <c r="N59" s="12">
        <f t="shared" si="8"/>
        <v>10800</v>
      </c>
      <c r="O59" s="12">
        <f t="shared" si="9"/>
        <v>1.3288055514543038</v>
      </c>
    </row>
    <row r="60" spans="3:15" ht="12.75">
      <c r="C60" s="6" t="s">
        <v>64</v>
      </c>
      <c r="D60" s="4" t="s">
        <v>117</v>
      </c>
      <c r="E60" s="22" t="s">
        <v>58</v>
      </c>
      <c r="F60" s="8">
        <v>100</v>
      </c>
      <c r="G60" s="6"/>
      <c r="H60" s="7">
        <v>78</v>
      </c>
      <c r="I60" s="14">
        <v>0.13</v>
      </c>
      <c r="J60" s="12">
        <f t="shared" si="5"/>
        <v>13</v>
      </c>
      <c r="K60" s="17">
        <f t="shared" si="6"/>
        <v>6.773000000000001</v>
      </c>
      <c r="L60" s="12">
        <f t="shared" si="7"/>
        <v>677.3000000000001</v>
      </c>
      <c r="M60" s="17">
        <v>9</v>
      </c>
      <c r="N60" s="12">
        <f t="shared" si="8"/>
        <v>900</v>
      </c>
      <c r="O60" s="12">
        <f t="shared" si="9"/>
        <v>1.3288055514543038</v>
      </c>
    </row>
    <row r="61" spans="3:15" ht="12.75">
      <c r="C61" s="6" t="s">
        <v>65</v>
      </c>
      <c r="D61" s="4" t="s">
        <v>117</v>
      </c>
      <c r="E61" s="22" t="s">
        <v>59</v>
      </c>
      <c r="F61" s="8">
        <v>100</v>
      </c>
      <c r="G61" s="6"/>
      <c r="H61" s="7">
        <v>79</v>
      </c>
      <c r="I61" s="14">
        <v>0.13</v>
      </c>
      <c r="J61" s="12">
        <f t="shared" si="5"/>
        <v>13</v>
      </c>
      <c r="K61" s="17">
        <f t="shared" si="6"/>
        <v>6.773000000000001</v>
      </c>
      <c r="L61" s="12">
        <f t="shared" si="7"/>
        <v>677.3000000000001</v>
      </c>
      <c r="M61" s="17">
        <v>9</v>
      </c>
      <c r="N61" s="12">
        <f t="shared" si="8"/>
        <v>900</v>
      </c>
      <c r="O61" s="12">
        <f t="shared" si="9"/>
        <v>1.3288055514543038</v>
      </c>
    </row>
    <row r="62" spans="3:15" ht="12.75">
      <c r="C62" s="6" t="s">
        <v>66</v>
      </c>
      <c r="D62" s="4" t="s">
        <v>117</v>
      </c>
      <c r="E62" s="22" t="s">
        <v>60</v>
      </c>
      <c r="F62" s="8">
        <v>400</v>
      </c>
      <c r="G62" s="6"/>
      <c r="H62" s="7">
        <v>79</v>
      </c>
      <c r="I62" s="14">
        <v>0.13</v>
      </c>
      <c r="J62" s="12">
        <f t="shared" si="5"/>
        <v>52</v>
      </c>
      <c r="K62" s="17">
        <f t="shared" si="6"/>
        <v>6.773000000000001</v>
      </c>
      <c r="L62" s="12">
        <f t="shared" si="7"/>
        <v>2709.2000000000003</v>
      </c>
      <c r="M62" s="17">
        <v>9</v>
      </c>
      <c r="N62" s="12">
        <f t="shared" si="8"/>
        <v>3600</v>
      </c>
      <c r="O62" s="12">
        <f t="shared" si="9"/>
        <v>1.3288055514543038</v>
      </c>
    </row>
    <row r="63" spans="3:15" ht="12.75">
      <c r="C63" s="6" t="s">
        <v>67</v>
      </c>
      <c r="D63" s="4" t="s">
        <v>117</v>
      </c>
      <c r="E63" s="22" t="s">
        <v>61</v>
      </c>
      <c r="F63" s="9">
        <v>100</v>
      </c>
      <c r="G63" s="6"/>
      <c r="H63" s="7">
        <v>79</v>
      </c>
      <c r="I63" s="14">
        <v>0.13</v>
      </c>
      <c r="J63" s="12">
        <f t="shared" si="5"/>
        <v>13</v>
      </c>
      <c r="K63" s="17">
        <f t="shared" si="6"/>
        <v>6.773000000000001</v>
      </c>
      <c r="L63" s="12">
        <f t="shared" si="7"/>
        <v>677.3000000000001</v>
      </c>
      <c r="M63" s="17">
        <v>9</v>
      </c>
      <c r="N63" s="12">
        <f t="shared" si="8"/>
        <v>900</v>
      </c>
      <c r="O63" s="12">
        <f t="shared" si="9"/>
        <v>1.3288055514543038</v>
      </c>
    </row>
    <row r="64" spans="3:15" ht="12.75">
      <c r="C64" s="6" t="s">
        <v>70</v>
      </c>
      <c r="D64" s="4" t="s">
        <v>117</v>
      </c>
      <c r="E64" s="21" t="s">
        <v>68</v>
      </c>
      <c r="F64" s="10">
        <v>100</v>
      </c>
      <c r="G64" s="7"/>
      <c r="H64" s="7">
        <v>80</v>
      </c>
      <c r="I64" s="14">
        <v>0.21</v>
      </c>
      <c r="J64" s="12">
        <f t="shared" si="5"/>
        <v>21</v>
      </c>
      <c r="K64" s="17">
        <f t="shared" si="6"/>
        <v>10.941</v>
      </c>
      <c r="L64" s="12">
        <f t="shared" si="7"/>
        <v>1094.1000000000001</v>
      </c>
      <c r="M64" s="17">
        <v>15</v>
      </c>
      <c r="N64" s="12">
        <f t="shared" si="8"/>
        <v>1500</v>
      </c>
      <c r="O64" s="12">
        <f t="shared" si="9"/>
        <v>1.3709898546750754</v>
      </c>
    </row>
    <row r="65" spans="3:15" ht="12.75">
      <c r="C65" s="6" t="s">
        <v>71</v>
      </c>
      <c r="D65" s="4" t="s">
        <v>117</v>
      </c>
      <c r="E65" s="21" t="s">
        <v>69</v>
      </c>
      <c r="F65" s="10">
        <v>400</v>
      </c>
      <c r="G65" s="7"/>
      <c r="H65" s="7">
        <v>80</v>
      </c>
      <c r="I65" s="14">
        <v>0.21</v>
      </c>
      <c r="J65" s="12">
        <f t="shared" si="5"/>
        <v>84</v>
      </c>
      <c r="K65" s="17">
        <f t="shared" si="6"/>
        <v>10.941</v>
      </c>
      <c r="L65" s="12">
        <f t="shared" si="7"/>
        <v>4376.400000000001</v>
      </c>
      <c r="M65" s="17">
        <v>15</v>
      </c>
      <c r="N65" s="12">
        <f t="shared" si="8"/>
        <v>6000</v>
      </c>
      <c r="O65" s="12">
        <f t="shared" si="9"/>
        <v>1.3709898546750754</v>
      </c>
    </row>
    <row r="66" spans="3:15" ht="12.75">
      <c r="C66" s="6" t="s">
        <v>73</v>
      </c>
      <c r="D66" s="7" t="s">
        <v>118</v>
      </c>
      <c r="E66" s="21" t="s">
        <v>72</v>
      </c>
      <c r="F66" s="10">
        <v>36</v>
      </c>
      <c r="G66" s="7"/>
      <c r="H66" s="7">
        <v>82</v>
      </c>
      <c r="I66" s="14">
        <v>1.05</v>
      </c>
      <c r="J66" s="12">
        <f t="shared" si="5"/>
        <v>37.800000000000004</v>
      </c>
      <c r="K66" s="17">
        <f t="shared" si="6"/>
        <v>54.705000000000005</v>
      </c>
      <c r="L66" s="12">
        <f t="shared" si="7"/>
        <v>1969.38</v>
      </c>
      <c r="M66" s="17">
        <v>75</v>
      </c>
      <c r="N66" s="12">
        <f t="shared" si="8"/>
        <v>2700</v>
      </c>
      <c r="O66" s="12">
        <f t="shared" si="9"/>
        <v>1.3709898546750752</v>
      </c>
    </row>
    <row r="67" spans="3:15" ht="12.75">
      <c r="C67" s="6" t="s">
        <v>141</v>
      </c>
      <c r="D67" s="7" t="s">
        <v>118</v>
      </c>
      <c r="E67" s="21" t="s">
        <v>142</v>
      </c>
      <c r="F67" s="10">
        <v>36</v>
      </c>
      <c r="G67" s="7"/>
      <c r="H67" s="7">
        <v>82</v>
      </c>
      <c r="I67" s="14">
        <v>1.05</v>
      </c>
      <c r="J67" s="12">
        <f>F67*I67</f>
        <v>37.800000000000004</v>
      </c>
      <c r="K67" s="17">
        <f>I67*52.1</f>
        <v>54.705000000000005</v>
      </c>
      <c r="L67" s="12">
        <f>F67*K67</f>
        <v>1969.38</v>
      </c>
      <c r="M67" s="17">
        <v>78</v>
      </c>
      <c r="N67" s="12">
        <f>F67*M67</f>
        <v>2808</v>
      </c>
      <c r="O67" s="12">
        <f>M67/K67</f>
        <v>1.4258294488620782</v>
      </c>
    </row>
    <row r="68" spans="3:15" ht="12.75">
      <c r="C68" s="6" t="s">
        <v>75</v>
      </c>
      <c r="D68" s="7" t="s">
        <v>119</v>
      </c>
      <c r="E68" s="21" t="s">
        <v>74</v>
      </c>
      <c r="F68" s="10">
        <v>12</v>
      </c>
      <c r="G68" s="7"/>
      <c r="H68" s="7">
        <v>81</v>
      </c>
      <c r="I68" s="14">
        <v>0.98</v>
      </c>
      <c r="J68" s="12">
        <f t="shared" si="5"/>
        <v>11.76</v>
      </c>
      <c r="K68" s="17">
        <f t="shared" si="6"/>
        <v>51.058</v>
      </c>
      <c r="L68" s="12">
        <f t="shared" si="7"/>
        <v>612.696</v>
      </c>
      <c r="M68" s="17">
        <v>73</v>
      </c>
      <c r="N68" s="12">
        <f t="shared" si="8"/>
        <v>876</v>
      </c>
      <c r="O68" s="12">
        <f t="shared" si="9"/>
        <v>1.4297465627325787</v>
      </c>
    </row>
    <row r="69" spans="3:15" ht="12.75">
      <c r="C69" s="7" t="s">
        <v>76</v>
      </c>
      <c r="D69" s="7" t="s">
        <v>119</v>
      </c>
      <c r="E69" s="21" t="s">
        <v>91</v>
      </c>
      <c r="F69" s="11">
        <v>12</v>
      </c>
      <c r="G69" s="7"/>
      <c r="H69" s="7"/>
      <c r="I69" s="12">
        <v>1.13</v>
      </c>
      <c r="J69" s="12">
        <f t="shared" si="5"/>
        <v>13.559999999999999</v>
      </c>
      <c r="K69" s="17">
        <f t="shared" si="6"/>
        <v>58.873</v>
      </c>
      <c r="L69" s="12">
        <f t="shared" si="7"/>
        <v>706.476</v>
      </c>
      <c r="M69" s="17">
        <v>84</v>
      </c>
      <c r="N69" s="12">
        <f t="shared" si="8"/>
        <v>1008</v>
      </c>
      <c r="O69" s="12">
        <f t="shared" si="9"/>
        <v>1.426800061148574</v>
      </c>
    </row>
    <row r="70" spans="3:15" ht="12.75">
      <c r="C70" s="7" t="s">
        <v>78</v>
      </c>
      <c r="D70" s="16" t="s">
        <v>120</v>
      </c>
      <c r="E70" s="21" t="s">
        <v>77</v>
      </c>
      <c r="F70" s="11">
        <v>24</v>
      </c>
      <c r="G70" s="7"/>
      <c r="H70" s="7"/>
      <c r="I70" s="12">
        <v>3.47</v>
      </c>
      <c r="J70" s="12">
        <f t="shared" si="5"/>
        <v>83.28</v>
      </c>
      <c r="K70" s="17">
        <f t="shared" si="6"/>
        <v>180.787</v>
      </c>
      <c r="L70" s="12">
        <f t="shared" si="7"/>
        <v>4338.888</v>
      </c>
      <c r="M70" s="17">
        <v>253</v>
      </c>
      <c r="N70" s="12">
        <f t="shared" si="8"/>
        <v>6072</v>
      </c>
      <c r="O70" s="12">
        <f t="shared" si="9"/>
        <v>1.3994369064147312</v>
      </c>
    </row>
    <row r="71" spans="3:15" ht="12.75">
      <c r="C71" s="7" t="s">
        <v>80</v>
      </c>
      <c r="D71" s="16" t="s">
        <v>120</v>
      </c>
      <c r="E71" s="21" t="s">
        <v>79</v>
      </c>
      <c r="F71" s="11">
        <v>6</v>
      </c>
      <c r="G71" s="7"/>
      <c r="H71" s="7"/>
      <c r="I71" s="12">
        <v>3.56</v>
      </c>
      <c r="J71" s="12">
        <f t="shared" si="5"/>
        <v>21.36</v>
      </c>
      <c r="K71" s="17">
        <f t="shared" si="6"/>
        <v>185.476</v>
      </c>
      <c r="L71" s="12">
        <f t="shared" si="7"/>
        <v>1112.856</v>
      </c>
      <c r="M71" s="17">
        <v>259</v>
      </c>
      <c r="N71" s="12">
        <f t="shared" si="8"/>
        <v>1554</v>
      </c>
      <c r="O71" s="12">
        <f t="shared" si="9"/>
        <v>1.396407082317928</v>
      </c>
    </row>
  </sheetData>
  <mergeCells count="3">
    <mergeCell ref="C4:M4"/>
    <mergeCell ref="A3:Q3"/>
    <mergeCell ref="A1:Q1"/>
  </mergeCells>
  <hyperlinks>
    <hyperlink ref="D2" r:id="rId1" display="http://cetaform.narod.ru"/>
  </hyperlinks>
  <printOptions horizontalCentered="1"/>
  <pageMargins left="0.7874015748031497" right="0.7874015748031497" top="0.15748031496062992" bottom="0.15748031496062992" header="0.15748031496062992" footer="0.15748031496062992"/>
  <pageSetup fitToHeight="1" fitToWidth="1"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Alex</cp:lastModifiedBy>
  <cp:lastPrinted>2006-06-02T12:04:42Z</cp:lastPrinted>
  <dcterms:created xsi:type="dcterms:W3CDTF">1996-10-08T23:32:33Z</dcterms:created>
  <dcterms:modified xsi:type="dcterms:W3CDTF">2006-06-02T12:04:45Z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