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3" activeTab="0"/>
  </bookViews>
  <sheets>
    <sheet name="Разъемы" sheetId="1" r:id="rId1"/>
    <sheet name="Боксы" sheetId="2" r:id="rId2"/>
  </sheets>
  <definedNames>
    <definedName name="_xlnm._FilterDatabase" localSheetId="0" hidden="1">'Разъемы'!$A$6:$B$253</definedName>
  </definedNames>
  <calcPr fullCalcOnLoad="1"/>
</workbook>
</file>

<file path=xl/sharedStrings.xml><?xml version="1.0" encoding="utf-8"?>
<sst xmlns="http://schemas.openxmlformats.org/spreadsheetml/2006/main" count="480" uniqueCount="438">
  <si>
    <t>Силовые вилки и розетки PCE (Австрия).</t>
  </si>
  <si>
    <t>ООО "КПФ "Априори" официальный дистрибьютор по продукции PCE.</t>
  </si>
  <si>
    <t>www.16-600.ru</t>
  </si>
  <si>
    <r>
      <t>PCE</t>
    </r>
    <r>
      <rPr>
        <b/>
        <sz val="8"/>
        <color indexed="9"/>
        <rFont val="Verdana"/>
        <family val="2"/>
      </rPr>
      <t xml:space="preserve">
</t>
    </r>
    <r>
      <rPr>
        <b/>
        <sz val="5"/>
        <color indexed="9"/>
        <rFont val="Verdana"/>
        <family val="2"/>
      </rPr>
      <t>Connection</t>
    </r>
    <r>
      <rPr>
        <sz val="5"/>
        <color indexed="9"/>
        <rFont val="Verdana"/>
        <family val="2"/>
      </rPr>
      <t xml:space="preserve">
</t>
    </r>
    <r>
      <rPr>
        <b/>
        <sz val="5"/>
        <color indexed="9"/>
        <rFont val="Verdana"/>
        <family val="2"/>
      </rPr>
      <t xml:space="preserve">to the Future </t>
    </r>
  </si>
  <si>
    <t>Артикул</t>
  </si>
  <si>
    <t>Описание</t>
  </si>
  <si>
    <t>Цена EUR с НДС.</t>
  </si>
  <si>
    <r>
      <t xml:space="preserve">Объем закупок в </t>
    </r>
    <r>
      <rPr>
        <b/>
        <sz val="7"/>
        <color indexed="8"/>
        <rFont val="Verdana"/>
        <family val="2"/>
      </rPr>
      <t>ме</t>
    </r>
    <r>
      <rPr>
        <b/>
        <sz val="7"/>
        <rFont val="Verdana"/>
        <family val="2"/>
      </rPr>
      <t xml:space="preserve">сяц 
более </t>
    </r>
    <r>
      <rPr>
        <b/>
        <sz val="8"/>
        <rFont val="Verdana"/>
        <family val="2"/>
      </rPr>
      <t>3000</t>
    </r>
    <r>
      <rPr>
        <b/>
        <sz val="7"/>
        <rFont val="Verdana"/>
        <family val="2"/>
      </rPr>
      <t xml:space="preserve"> EUR.</t>
    </r>
    <r>
      <rPr>
        <sz val="7"/>
        <rFont val="Verdana"/>
        <family val="2"/>
      </rPr>
      <t xml:space="preserve">
</t>
    </r>
    <r>
      <rPr>
        <b/>
        <sz val="10"/>
        <color indexed="18"/>
        <rFont val="Verdana"/>
        <family val="2"/>
      </rPr>
      <t>Скидка 25%</t>
    </r>
  </si>
  <si>
    <r>
      <t xml:space="preserve">Объем закупок в месяц 
от </t>
    </r>
    <r>
      <rPr>
        <b/>
        <sz val="8"/>
        <rFont val="Verdana"/>
        <family val="2"/>
      </rPr>
      <t>1500</t>
    </r>
    <r>
      <rPr>
        <b/>
        <sz val="7"/>
        <rFont val="Verdana"/>
        <family val="2"/>
      </rPr>
      <t xml:space="preserve"> до </t>
    </r>
    <r>
      <rPr>
        <b/>
        <sz val="8"/>
        <rFont val="Verdana"/>
        <family val="2"/>
      </rPr>
      <t>3000</t>
    </r>
    <r>
      <rPr>
        <b/>
        <sz val="7"/>
        <rFont val="Verdana"/>
        <family val="2"/>
      </rPr>
      <t xml:space="preserve"> EUR</t>
    </r>
    <r>
      <rPr>
        <sz val="7"/>
        <rFont val="Verdana"/>
        <family val="2"/>
      </rPr>
      <t xml:space="preserve">
</t>
    </r>
    <r>
      <rPr>
        <b/>
        <sz val="10"/>
        <color indexed="18"/>
        <rFont val="Verdana"/>
        <family val="2"/>
      </rPr>
      <t>Скидка 20%</t>
    </r>
  </si>
  <si>
    <r>
      <t xml:space="preserve">Объем закупок в месяц 
от </t>
    </r>
    <r>
      <rPr>
        <b/>
        <sz val="8"/>
        <rFont val="Verdana"/>
        <family val="2"/>
      </rPr>
      <t>100</t>
    </r>
    <r>
      <rPr>
        <b/>
        <sz val="7"/>
        <rFont val="Verdana"/>
        <family val="2"/>
      </rPr>
      <t xml:space="preserve"> до </t>
    </r>
    <r>
      <rPr>
        <b/>
        <sz val="8"/>
        <rFont val="Verdana"/>
        <family val="2"/>
      </rPr>
      <t>1500</t>
    </r>
    <r>
      <rPr>
        <b/>
        <sz val="7"/>
        <rFont val="Verdana"/>
        <family val="2"/>
      </rPr>
      <t xml:space="preserve"> EUR.</t>
    </r>
    <r>
      <rPr>
        <sz val="7"/>
        <rFont val="Verdana"/>
        <family val="2"/>
      </rPr>
      <t xml:space="preserve">
</t>
    </r>
    <r>
      <rPr>
        <b/>
        <sz val="10"/>
        <color indexed="18"/>
        <rFont val="Verdana"/>
        <family val="2"/>
      </rPr>
      <t>Скидка 15%</t>
    </r>
  </si>
  <si>
    <r>
      <t xml:space="preserve">Объем закупок в месяц </t>
    </r>
    <r>
      <rPr>
        <sz val="7"/>
        <rFont val="Verdana"/>
        <family val="2"/>
      </rPr>
      <t xml:space="preserve">
</t>
    </r>
    <r>
      <rPr>
        <b/>
        <sz val="7"/>
        <rFont val="Verdana"/>
        <family val="2"/>
      </rPr>
      <t xml:space="preserve">менее </t>
    </r>
    <r>
      <rPr>
        <b/>
        <sz val="8"/>
        <rFont val="Verdana"/>
        <family val="2"/>
      </rPr>
      <t>100</t>
    </r>
    <r>
      <rPr>
        <b/>
        <sz val="7"/>
        <rFont val="Verdana"/>
        <family val="2"/>
      </rPr>
      <t xml:space="preserve"> EUR.</t>
    </r>
    <r>
      <rPr>
        <sz val="7"/>
        <rFont val="Verdana"/>
        <family val="2"/>
      </rPr>
      <t xml:space="preserve">
</t>
    </r>
    <r>
      <rPr>
        <b/>
        <sz val="10"/>
        <color indexed="18"/>
        <rFont val="Verdana"/>
        <family val="2"/>
      </rPr>
      <t>Розн. цена</t>
    </r>
  </si>
  <si>
    <t>115201 г.Москва Каширский проезд д.17А владение 8Б строение 2.</t>
  </si>
  <si>
    <t>Вилка кабельная 16А, 230V, 2P+E, IP44.</t>
  </si>
  <si>
    <t>Вилка кабельная 16А, 400V, 3P+E, IP44.</t>
  </si>
  <si>
    <t>Вилка кабельная 16А, 400V, 3P+N+E, IP44.</t>
  </si>
  <si>
    <t>Вилка кабельная 32А, 230V, 2P+E, IP44.</t>
  </si>
  <si>
    <t>Вилка кабельная 32А, 400V, 3P+E, IP44.</t>
  </si>
  <si>
    <t>Вилка кабельная 32А, 400V, 3P+N+E, IP44.</t>
  </si>
  <si>
    <t>Вилка кабельная 16А, 230V, 2P+E, IP67.</t>
  </si>
  <si>
    <t>Вилка кабельная 16А, 400V, 3P+E, IP67.</t>
  </si>
  <si>
    <t>Вилка кабельная 16А, 400V, 3P+N+E, IP67.</t>
  </si>
  <si>
    <t>Вилка кабельная 32А, 230V, 2P+E, IP67.</t>
  </si>
  <si>
    <t>Вилка кабельная 32А, 400V, 3P+E, IP67.</t>
  </si>
  <si>
    <t>Вилка кабельная 32А, 400V, 3P+N+E, IP67.</t>
  </si>
  <si>
    <t>Вилка кабельная 63А, 230V, 2P+E, IP67.</t>
  </si>
  <si>
    <t>Вилка кабельная 63А, 400V, 3P+E, IP67.</t>
  </si>
  <si>
    <t>Вилка кабельная 63А, 400V, 3P+N+E, IP67.</t>
  </si>
  <si>
    <t>Вилка кабельная125А, 230V, 2P+E, IP67.</t>
  </si>
  <si>
    <t>Вилка кабельная 125А, 400V, 3P+E, IP67.</t>
  </si>
  <si>
    <t>Вилка кабельная 125А, 400V, 3P+N+E, IP67.</t>
  </si>
  <si>
    <t>Вилка кабельная угловая 16А, 400V, 3P+E, IP44.</t>
  </si>
  <si>
    <t>Вилка кабельная угловая 16А, 400V, 3P+N+E, IP44.</t>
  </si>
  <si>
    <t>Вилка кабельная угловая 32А, 400V, 3P+N+E, IP44.</t>
  </si>
  <si>
    <t>Вилка наружной установки 16А, 230V, 2P+E, IP44.</t>
  </si>
  <si>
    <t>Вилка наружной установки, 16А, 400V, 3P+E, IP44.</t>
  </si>
  <si>
    <t>Вилка наружной установки, 16А, 400V, 3P+N+E, IP44.</t>
  </si>
  <si>
    <t>Вилка наружной установки, 32А, 230V, 2P+E, IP44.</t>
  </si>
  <si>
    <t>Вилка наружной установки, 32А, 400V, 3P+E, IP44.</t>
  </si>
  <si>
    <t>Вилка наружной установки, 32А, 400V, 3P+N+E, IP44.</t>
  </si>
  <si>
    <t>Вилка наружной установки 63А, 400V, 3P+E, IP67.</t>
  </si>
  <si>
    <t>Вилка наружной установки 63А, 400V, 3P+N+E, IP67.</t>
  </si>
  <si>
    <t>Вилка наружной установки, 125А, 400V, 3P+E, IP67.</t>
  </si>
  <si>
    <t>Вилка наружной установки, 125А, 400V, 3P+N+E, IP67.</t>
  </si>
  <si>
    <t>Вилка наружной установки с крышкой 16А, 230V, 2P+E, IP44.</t>
  </si>
  <si>
    <t>Вилка наружной установки с крышкой 16А, 400V, 3P+E, IP44.</t>
  </si>
  <si>
    <t>Вилка наружной установки с крышкой 16А, 400V, 3P+N+E, IP44.</t>
  </si>
  <si>
    <t>Вилка наружной установки с крышкой 32А, 400V, 3P+E, IP44.</t>
  </si>
  <si>
    <t>Вилка наружной установки с крышкой 32А, 400V, 3P+N+E, IP44.</t>
  </si>
  <si>
    <t>Вилка внутренней установки 16А, 230V, 2P+E, IP44.</t>
  </si>
  <si>
    <t>Вилка внутренней установки16А, 400V, 3P+E, IP44.</t>
  </si>
  <si>
    <t>Вилка внутренней установки 16А, 400V, 3P+N+E, IP44.</t>
  </si>
  <si>
    <t>Вилка внутренней установки 32А, 230V, 2P+E, IP44.</t>
  </si>
  <si>
    <t>Вилка внутренней установки 32А, 400V, 3P+E, IP44.</t>
  </si>
  <si>
    <t>Вилка внутренней установки 32А, 400V, 3P+N+E, IP44.</t>
  </si>
  <si>
    <t>Вилка внутренней установки 63А, 230V, 2P+E, IP67.</t>
  </si>
  <si>
    <t>Вилка внутренней установки 63А, 400V, 3P+E, IP67.</t>
  </si>
  <si>
    <t>Вилка внутренней установки 63А, 400V, 3P+N+E, IP67.</t>
  </si>
  <si>
    <t>Вилка внутренней установки 125А, 400V, 3P+E, IP67.</t>
  </si>
  <si>
    <t>Вилка внутренней установки 125А, 400V, 3P+N+E, IP67.</t>
  </si>
  <si>
    <t>Фазоинвертор кабельный 16А, 400V, 3P+N+E, IP44.</t>
  </si>
  <si>
    <t>Фазоинвертор кабельный 32А, 400V, 3P+E, IP44.</t>
  </si>
  <si>
    <t>Фазоинвертор кабельный 32А, 400V, 3P+N+E, IP44.</t>
  </si>
  <si>
    <t>Фазоинвертор настенный 32А, 400V, 3P+N+E, IP44.</t>
  </si>
  <si>
    <t>Фазоинвертор кабельный 16А, 400V, 3P+N+E, IP67.</t>
  </si>
  <si>
    <t>Розетка кабельная 16А, 230V, 2P+E, IP44.</t>
  </si>
  <si>
    <t>Розетка кабельная 16А, 400V, 3P+E, IP44.</t>
  </si>
  <si>
    <t>Розетка кабельная 16А, 400V, 3P+N+E, IP44.</t>
  </si>
  <si>
    <t>Розетка кабельная 32А, 230V, 2P+E, IP44.</t>
  </si>
  <si>
    <t>Розетка кабельная 32А, 400V, 3P+E, IP44.</t>
  </si>
  <si>
    <t>Розетка кабельная 32А, 400V, 3P+N+E, IP44.</t>
  </si>
  <si>
    <t>Розетка кабельная 16А, 230V, 2P+E, IP67.</t>
  </si>
  <si>
    <t>Розетка кабельная 16А, 400V, 3P+E, IP67.</t>
  </si>
  <si>
    <t>Розетка кабельная 16А, 400V, 3P+N+E, IP67.</t>
  </si>
  <si>
    <t>Розетка кабельная 32А, 230V, 2P+E, IP67.</t>
  </si>
  <si>
    <t>Розетка кабельная 32А, 400V, 3P+E, IP67.</t>
  </si>
  <si>
    <t>Розетка кабельная 32А, 400V, 3P+N+E, IP67.</t>
  </si>
  <si>
    <t>Розетка кабельная 63А, 230V, 2P+E, IP67.</t>
  </si>
  <si>
    <t>Розетка кабельная 63А, 400V, 3P+E, IP67.</t>
  </si>
  <si>
    <t>Розетка кабельная 63А, 400V, 3P+N+E, IP67.</t>
  </si>
  <si>
    <t>Розетка кабельная 125А, 230V, 2P+E, IP67.</t>
  </si>
  <si>
    <t>Розетка кабельная 125А, 400V, 3P+E, IP67.</t>
  </si>
  <si>
    <t>Розетка кабельная 125А, 400V, 3P+N+E, IP67.</t>
  </si>
  <si>
    <t>Розетка наружной установки 16А, 230V, 2P+E, IP44.</t>
  </si>
  <si>
    <t>Розетка наружной установки 16А, 400V, 3P+E, IP44.</t>
  </si>
  <si>
    <t>Розетка наружной установки 16А, 400V, 3P+N+E, IP44.</t>
  </si>
  <si>
    <t>Розетка наружной установки 32А, 230V, 2P+E, IP44.</t>
  </si>
  <si>
    <t>Розетка наружной установки 32А, 400V, 3P+E, IP44.</t>
  </si>
  <si>
    <t>Розетка наружной установки 32А, 400V, 3P+N+E, IP44.</t>
  </si>
  <si>
    <t>Розетка наружной установки 16А, 230V, 2P+E, IP67.</t>
  </si>
  <si>
    <t>Розетка наружной установки 16А, 400V, 3P+E, IP67.</t>
  </si>
  <si>
    <t>Розетка наружной установки 16А, 400V, 3P+N+E, IP67.</t>
  </si>
  <si>
    <t>Розетка наружной установки 32А, 230V, 2P+E, IP67.</t>
  </si>
  <si>
    <t>Розетка наружной установки 32А, 400V, 3P+E, IP67.</t>
  </si>
  <si>
    <t>Розетка наружной установки 32А, 400V, 3P+N+E, IP67.</t>
  </si>
  <si>
    <t>Розетка наружной установки 63А, 230V, 2P+E, IP67.</t>
  </si>
  <si>
    <t>Розетка наружной установки 63А, 400V, 3P+E, IP67.</t>
  </si>
  <si>
    <t>Розетка наружной установки 63А, 400V, 3P+N+E, IP67.</t>
  </si>
  <si>
    <t>Розетка наружной установки 125А, 230V, 2P+E, IP67.</t>
  </si>
  <si>
    <t>Розетка наружной установки 125А, 400V, 3P+E, IP67.</t>
  </si>
  <si>
    <t>Розетка наружной установки 125А, 400V, 3P+N+E, IP67.</t>
  </si>
  <si>
    <t>Розетка внутренней установки 16А, 230V, 2P+E, IP44.</t>
  </si>
  <si>
    <t>Розетка внутренней установки 16А, 400V, 3P+E, IP44.</t>
  </si>
  <si>
    <t>Розетка внутренней установки 16А, 400V, 3P+N+E, IP44.</t>
  </si>
  <si>
    <t>Розетка внутренней установки 32А, 230V, 2P+E, IP44.</t>
  </si>
  <si>
    <t>Розетка внутренней установки 32А, 400V, 3P+E, IP44.</t>
  </si>
  <si>
    <t>Розетка внутренней установки 32А, 400V, 3P+N+E, IP44.</t>
  </si>
  <si>
    <t>Розетка внутренней установки 16А, 230V, 2P+E, IP67.</t>
  </si>
  <si>
    <t>Розетка внутренней установки 16А, 400V, 3P+E, IP67.</t>
  </si>
  <si>
    <t>Розетка внутренней установки 16А, 400V, 3P+N+E, IP67.</t>
  </si>
  <si>
    <t>Розетка внутренней установки 32А, 230V, 2P+E, IP67.</t>
  </si>
  <si>
    <t>Розетка внутренней установки 32А, 400V, 3P+E, IP67.</t>
  </si>
  <si>
    <t>Розетка внутренней установки 32А, 400V, 3P+N+E, IP67.</t>
  </si>
  <si>
    <t>Розетка внутренней установки 63А, 230V, 2P+E, IP67.</t>
  </si>
  <si>
    <t>Розетка внутренней установки 63А, 400V, 3P+E, IP67.</t>
  </si>
  <si>
    <t>Розетка внутренней установки 63А, 400V, 3P+N+E, IP67.</t>
  </si>
  <si>
    <t>Розетка внутренней установки 125А, 230V, 2P+E, IP67.</t>
  </si>
  <si>
    <t>Розетка внутренней установки 125А, 400V, 3P+E, IP67.</t>
  </si>
  <si>
    <t>Розетка внутренней установки 125А, 400V, 3P+N+E, IP67.</t>
  </si>
  <si>
    <t>Розетка внутренней установки наклонная16А, 230V, 2P+E, IP44.</t>
  </si>
  <si>
    <t>Розетка внутренней установки наклонная 16А, 400V, 3P+E, IP44.</t>
  </si>
  <si>
    <t>Розетка внутренней установки наклонная 16А, 400V, 3P+N+E, IP44.</t>
  </si>
  <si>
    <t>Розетка внутренней установки наклонная 16A, 400V, 3P+N+E, IP44.</t>
  </si>
  <si>
    <t>Розетка внутренней установки наклонная 32А, 230V, 2P+E, IP44.</t>
  </si>
  <si>
    <t>Розетка внутренней установки наклонная 32А, 400V, 3P+E, IP44.</t>
  </si>
  <si>
    <t>Розетка внутренней установки наклонная 32А, 400V, 3P+N+E, IP44.</t>
  </si>
  <si>
    <t>Розетка внутренней установки наклонная 32A, 400V, 3P+N+E, IP44.</t>
  </si>
  <si>
    <t>Розетка внутренней установки наклонная 16А, 400V, 3P+N+E, IP67.</t>
  </si>
  <si>
    <t>Розетка внутренней установки наклонная 32А, 230V, 2P+E, IP67.</t>
  </si>
  <si>
    <t>Розетка внутренней установки наклонная 32А, 400V, 3P+E, IP67.</t>
  </si>
  <si>
    <t>Розетка внутренней установки наклонная 32А, 400V, 3P+N+E, IP67.</t>
  </si>
  <si>
    <t>Розетка внутренней установки наклонная 63А, 230V, 2P+E, IP67.</t>
  </si>
  <si>
    <t>Розетка внутренней установки наклонная 63А, 400V, 3P+E, IP67.</t>
  </si>
  <si>
    <t>Розетка внутренней установки наклонная 63А, 400V, 3P+N+E, IP67.</t>
  </si>
  <si>
    <t>Розетка внутренней установки наклонная 125А, 400V, 3P+N+E, IP67.</t>
  </si>
  <si>
    <t>Розетка наружной установки комбинированная 16А, 400V, 3P+E, IP44.</t>
  </si>
  <si>
    <t>Розетка наружной установки комбинированная 16А, 400V, 3P+N+E, IP44.</t>
  </si>
  <si>
    <t>Розетка наружной установки комбинированная 32А, 400V, 3P+E, IP44.</t>
  </si>
  <si>
    <t>Розетка наружной установки комбинированная 32А, 400V, 3P+N+E, IP44.</t>
  </si>
  <si>
    <t>Розетка наружной установки под авт.выкл.16A, 230V, 2P+E, IP67.</t>
  </si>
  <si>
    <t>Розетка наружной установки под авт.выкл.16A, 400V, 3P+N+E, IP67.</t>
  </si>
  <si>
    <t>Розетка наружной установки под авт.выкл.32А, 400V, 3P+E, IP67.</t>
  </si>
  <si>
    <t>Розетка наружной установки с выкл.и блокир.16А, 230V, 2P+E, IP44.</t>
  </si>
  <si>
    <t>Розетка наружной установки с выкл.и блокир.16А, 400V, 3P+E, IP44.</t>
  </si>
  <si>
    <t>Розетка наружной установки с выкл.и блокир.16А, 400V, 3P+N+E, IP44.</t>
  </si>
  <si>
    <t>Розетка наружной установки с выкл.и блокир.32А, 230V, 2P+E, IP44.</t>
  </si>
  <si>
    <t>Розетка наружной установки с выкл.и блокир.32А, 400V, 3P+E, IP44.</t>
  </si>
  <si>
    <t>Розетка наружной установки с выкл.и блокир.32А, 400V, 3P+N+E, IP44.</t>
  </si>
  <si>
    <t>Розетка наружной установки с выкл.и блокир.16А, 400V, 3P+E, IP67.</t>
  </si>
  <si>
    <t>Розетка наружной установки с выкл.и блокир.16А, 400V, 3P+N+E, IP67.</t>
  </si>
  <si>
    <t>Розетка наружной установки с выкл.и блокир.32А, 400V, 3P+E, IP67.</t>
  </si>
  <si>
    <t>Розетка наружной установки с выкл.и блокир.32А, 400V, 3P+N+E, IP67.</t>
  </si>
  <si>
    <t>Розетка наружной установки с выкл.и блокир.32А, 230V, 2P+E, IP67.</t>
  </si>
  <si>
    <t>Розетка наружной установки с выкл.и блокир.63А, 400V, 3P+E, IP67.</t>
  </si>
  <si>
    <t>Розетка внутренней установки с/з 250V, 230V, 2P+E, IP54.</t>
  </si>
  <si>
    <t>Коробка под розетку внутренней установки, IP44.</t>
  </si>
  <si>
    <t>Вилка с резиновым корпусом, 230V, 2P+E, IP44.</t>
  </si>
  <si>
    <t>Вилка из твердой резины, 230V, 2P+E, IP44.</t>
  </si>
  <si>
    <t>Розетка с резиновым корпусом, 230V, 2P+E, IP44.</t>
  </si>
  <si>
    <t>Розетка с резиновым корпусом с крышкой, 230V, 2P+E, IP44.</t>
  </si>
  <si>
    <t>Розетка с резин.корп., крыш.и фиксатором, 230V, 2P+E, IP44.</t>
  </si>
  <si>
    <t>Розетка из твердой резины, 230V, 2P+E, IP20.</t>
  </si>
  <si>
    <t>Тройник с резиновым корпусом, 230V, 2P+E, IP44.</t>
  </si>
  <si>
    <t>Вилка угловая 250V, 230V, 2P+E, IP20.</t>
  </si>
  <si>
    <t>Вилка угловая с выключателем 250V, 230V, 2P+E, IP20.</t>
  </si>
  <si>
    <t>Вилка угловая с выкл.и светодиодом 250V, 230V, 2P+E, IP20.</t>
  </si>
  <si>
    <t>Адаптер, 230V, 2P+E, IP44.</t>
  </si>
  <si>
    <t>Тройник 16А, 230V, 2P+E, IP44.</t>
  </si>
  <si>
    <t>Тройник 16А, 230V, 2P+E, IP67.</t>
  </si>
  <si>
    <t>Защитная крышка на вилку 32A, IP44.</t>
  </si>
  <si>
    <t>Защитная крышка на вилку 63A, IP44.</t>
  </si>
  <si>
    <t>Защитная крышка на вилку 125A, IP44.</t>
  </si>
  <si>
    <t>Защитная крышка на вилку 125A, IP67.</t>
  </si>
  <si>
    <t>Защитная крышка на вилку 63A, IP67.</t>
  </si>
  <si>
    <t>Вилка кабельная 16А, 400V, 5P+N+E, IP44.</t>
  </si>
  <si>
    <t>Вилка кабельная 32А, 400V, 5P+N+E, IP44.</t>
  </si>
  <si>
    <t>Вилка кабельная 32А, 400V, 5P+N+E, IP67.</t>
  </si>
  <si>
    <t>Розетка наружной установки 16А, 400V, 5P+N+E, IP44.</t>
  </si>
  <si>
    <t>Розетка наружной установки 32А, 400V, 5P+N+E, IP44.</t>
  </si>
  <si>
    <t>Розетка наружной установки 32А, 400V, 5P+N+E, IP67.</t>
  </si>
  <si>
    <t>Розетка кабельная 16А, 400V, 5P+N+E, IP44.</t>
  </si>
  <si>
    <t>Розетка кабельная 32А, 400V, 5P+N+E, IP44.</t>
  </si>
  <si>
    <t>Розетка кабельная 32А, 400V, 5P+N+E, IP67.</t>
  </si>
  <si>
    <t>Розетка внутренней установки 16А, 400V, 5P+N+E, IP44.</t>
  </si>
  <si>
    <t>Розетка внутренней установки 32А, 400V, 5P+N+E, IP44.</t>
  </si>
  <si>
    <t>Розетка внутренней установки 32А, 400V, 5P+N+E, IP67.</t>
  </si>
  <si>
    <t>225-6</t>
  </si>
  <si>
    <t>Розетка наружной установки с выкл. и блокир.16А, 230V, 2P+E, IP67.</t>
  </si>
  <si>
    <r>
      <t>Тел.</t>
    </r>
    <r>
      <rPr>
        <b/>
        <sz val="9"/>
        <color indexed="18"/>
        <rFont val="Verdana"/>
        <family val="2"/>
      </rPr>
      <t>+7 (495) 772-82-92</t>
    </r>
    <r>
      <rPr>
        <sz val="9"/>
        <rFont val="Verdana"/>
        <family val="2"/>
      </rPr>
      <t>,</t>
    </r>
    <r>
      <rPr>
        <b/>
        <sz val="9"/>
        <color indexed="18"/>
        <rFont val="Verdana"/>
        <family val="2"/>
      </rPr>
      <t xml:space="preserve">  </t>
    </r>
    <r>
      <rPr>
        <sz val="9"/>
        <rFont val="Verdana"/>
        <family val="2"/>
      </rPr>
      <t>факс</t>
    </r>
    <r>
      <rPr>
        <b/>
        <sz val="9"/>
        <color indexed="18"/>
        <rFont val="Verdana"/>
        <family val="2"/>
      </rPr>
      <t xml:space="preserve"> +7 (495) 223-42-93</t>
    </r>
    <r>
      <rPr>
        <sz val="9"/>
        <color indexed="8"/>
        <rFont val="Verdana"/>
        <family val="2"/>
      </rPr>
      <t xml:space="preserve">.     E-mail: </t>
    </r>
    <r>
      <rPr>
        <b/>
        <sz val="9"/>
        <color indexed="18"/>
        <rFont val="Verdana"/>
        <family val="2"/>
      </rPr>
      <t>info@16-600.ru</t>
    </r>
  </si>
  <si>
    <t>Вилки внутренней установки (встраиваемые) IP44</t>
  </si>
  <si>
    <t>Вилки внутренней установки (встраиваемые) IP67</t>
  </si>
  <si>
    <t>Розетки внутренней установки (встраиваемые) IP44</t>
  </si>
  <si>
    <t>Розетки внутренней установки (встраиваемые) IP67</t>
  </si>
  <si>
    <t>Розетки внутренней установки (встраиваемые) наклонные IP 44</t>
  </si>
  <si>
    <t>Розетки внутренней установки (встраиваемые) наклонные IP 67</t>
  </si>
  <si>
    <t>Вилки наружной установки (накладные) IP44</t>
  </si>
  <si>
    <t>Вилки наружной установки (накладные) IP67</t>
  </si>
  <si>
    <t>Вилки наружной установки (накладные) с крышкой IP44</t>
  </si>
  <si>
    <t>Розетки наружной установки (накладные) IP44</t>
  </si>
  <si>
    <t>Розетки наружной установки (накладные) IP67</t>
  </si>
  <si>
    <t>Розетки наружной установки (накладные) комбинированные IP44</t>
  </si>
  <si>
    <t>PCE: Розетки наружной установки (накладные) с выключателями</t>
  </si>
  <si>
    <t>Розетки наружной установки (накладные) под авт. выкл. IP 67</t>
  </si>
  <si>
    <t>Розетки наружной установки (накладные) с выключ. и блокировкой  IP 44</t>
  </si>
  <si>
    <t>Розетки наружной установки (накладные) с выключ. и блокировкой  IP 67</t>
  </si>
  <si>
    <t>013-6</t>
  </si>
  <si>
    <t>014-6</t>
  </si>
  <si>
    <t>015-6</t>
  </si>
  <si>
    <t>023-6</t>
  </si>
  <si>
    <t>024-6</t>
  </si>
  <si>
    <t>025-6</t>
  </si>
  <si>
    <t>0132-6</t>
  </si>
  <si>
    <t>0142-6</t>
  </si>
  <si>
    <t>0152-6</t>
  </si>
  <si>
    <t>0232-6</t>
  </si>
  <si>
    <t>0242-6</t>
  </si>
  <si>
    <t>0252-6</t>
  </si>
  <si>
    <t>033-6</t>
  </si>
  <si>
    <t>034-6</t>
  </si>
  <si>
    <t>035-6</t>
  </si>
  <si>
    <t>043-6</t>
  </si>
  <si>
    <t>044-6</t>
  </si>
  <si>
    <t>045-6</t>
  </si>
  <si>
    <t>8014-6</t>
  </si>
  <si>
    <t>8015-6</t>
  </si>
  <si>
    <t>8025-6</t>
  </si>
  <si>
    <t>513-6</t>
  </si>
  <si>
    <t>514-6</t>
  </si>
  <si>
    <t>515-6</t>
  </si>
  <si>
    <t>523-6</t>
  </si>
  <si>
    <t>524-6</t>
  </si>
  <si>
    <t>525-6</t>
  </si>
  <si>
    <t>534-6</t>
  </si>
  <si>
    <t>535-6</t>
  </si>
  <si>
    <t>544-6</t>
  </si>
  <si>
    <t>545-6</t>
  </si>
  <si>
    <t>513-6d</t>
  </si>
  <si>
    <t>514-6d</t>
  </si>
  <si>
    <t>515-6d</t>
  </si>
  <si>
    <t>524-6d</t>
  </si>
  <si>
    <t>525-6d</t>
  </si>
  <si>
    <t>613-6</t>
  </si>
  <si>
    <t>614-6</t>
  </si>
  <si>
    <t>615-6</t>
  </si>
  <si>
    <t>623-6</t>
  </si>
  <si>
    <t>624-6</t>
  </si>
  <si>
    <t>625-6</t>
  </si>
  <si>
    <t>633-6</t>
  </si>
  <si>
    <t>634-6</t>
  </si>
  <si>
    <t>635-6</t>
  </si>
  <si>
    <t>644-6</t>
  </si>
  <si>
    <t>645-6</t>
  </si>
  <si>
    <t>7015-6</t>
  </si>
  <si>
    <t>7024-6</t>
  </si>
  <si>
    <t>7025-6</t>
  </si>
  <si>
    <t>7725-6</t>
  </si>
  <si>
    <t>70152-6</t>
  </si>
  <si>
    <t>213-6</t>
  </si>
  <si>
    <t>214-6</t>
  </si>
  <si>
    <t>215-6r</t>
  </si>
  <si>
    <t>223-6</t>
  </si>
  <si>
    <t>224-6</t>
  </si>
  <si>
    <t>2132-6</t>
  </si>
  <si>
    <t>2142-6</t>
  </si>
  <si>
    <t>2152-6</t>
  </si>
  <si>
    <t>2232-6</t>
  </si>
  <si>
    <t>2242-6</t>
  </si>
  <si>
    <t>2252-6</t>
  </si>
  <si>
    <t>233-6</t>
  </si>
  <si>
    <t>234-6</t>
  </si>
  <si>
    <t>235-6</t>
  </si>
  <si>
    <t>243-6</t>
  </si>
  <si>
    <t>244-6</t>
  </si>
  <si>
    <t>245-6</t>
  </si>
  <si>
    <t>113-6</t>
  </si>
  <si>
    <t>114-6</t>
  </si>
  <si>
    <t>115-6</t>
  </si>
  <si>
    <t>123-6</t>
  </si>
  <si>
    <t>124-6</t>
  </si>
  <si>
    <t>125-6</t>
  </si>
  <si>
    <t>913-6</t>
  </si>
  <si>
    <t>914-6</t>
  </si>
  <si>
    <t>915-6</t>
  </si>
  <si>
    <t>923-6</t>
  </si>
  <si>
    <t>924-6</t>
  </si>
  <si>
    <t>925-6</t>
  </si>
  <si>
    <t>1132-6</t>
  </si>
  <si>
    <t>1142-6</t>
  </si>
  <si>
    <t>1152-6</t>
  </si>
  <si>
    <t>1232-6</t>
  </si>
  <si>
    <t>1242-6</t>
  </si>
  <si>
    <t>1252-6</t>
  </si>
  <si>
    <t>133-6</t>
  </si>
  <si>
    <t>134-6</t>
  </si>
  <si>
    <t>135-6</t>
  </si>
  <si>
    <t>143-6</t>
  </si>
  <si>
    <t>144-6</t>
  </si>
  <si>
    <t>145-6</t>
  </si>
  <si>
    <t>313-6</t>
  </si>
  <si>
    <t>313-6ft7</t>
  </si>
  <si>
    <t>314-6</t>
  </si>
  <si>
    <t>314-6ft7</t>
  </si>
  <si>
    <t>315-6</t>
  </si>
  <si>
    <t>315-6ft7</t>
  </si>
  <si>
    <t>323-6</t>
  </si>
  <si>
    <t>323-6ft7</t>
  </si>
  <si>
    <t>324-6</t>
  </si>
  <si>
    <t>324-6ft7</t>
  </si>
  <si>
    <t>325-6</t>
  </si>
  <si>
    <t>325-6ft7</t>
  </si>
  <si>
    <t>3132-6</t>
  </si>
  <si>
    <t>3142-6</t>
  </si>
  <si>
    <t>3152-6</t>
  </si>
  <si>
    <t>3232-6</t>
  </si>
  <si>
    <t>3242-6</t>
  </si>
  <si>
    <t>3252-6</t>
  </si>
  <si>
    <t>333-6</t>
  </si>
  <si>
    <t>334-6</t>
  </si>
  <si>
    <t>335-6</t>
  </si>
  <si>
    <t>343-6</t>
  </si>
  <si>
    <t>344-6</t>
  </si>
  <si>
    <t>345-6</t>
  </si>
  <si>
    <t>413-6</t>
  </si>
  <si>
    <t>414-6</t>
  </si>
  <si>
    <t>415-6</t>
  </si>
  <si>
    <t>415-6f8</t>
  </si>
  <si>
    <t>423-6</t>
  </si>
  <si>
    <t>424-6</t>
  </si>
  <si>
    <t>425-6</t>
  </si>
  <si>
    <t>425-6f8</t>
  </si>
  <si>
    <t>4152-6</t>
  </si>
  <si>
    <t>4232-6</t>
  </si>
  <si>
    <t>4242-6</t>
  </si>
  <si>
    <t>4252-6</t>
  </si>
  <si>
    <t>433-6</t>
  </si>
  <si>
    <t>434-6</t>
  </si>
  <si>
    <t>435-6</t>
  </si>
  <si>
    <t>445-6</t>
  </si>
  <si>
    <t>9214-6</t>
  </si>
  <si>
    <t>9215-6</t>
  </si>
  <si>
    <t>9224-6</t>
  </si>
  <si>
    <t>9225-6</t>
  </si>
  <si>
    <t>76132-6</t>
  </si>
  <si>
    <t>76152-6</t>
  </si>
  <si>
    <t>76242-6</t>
  </si>
  <si>
    <t>7513-6</t>
  </si>
  <si>
    <t>7514-6</t>
  </si>
  <si>
    <t>7515-6</t>
  </si>
  <si>
    <t>7523-6</t>
  </si>
  <si>
    <t>7524-6</t>
  </si>
  <si>
    <t>7525-6</t>
  </si>
  <si>
    <t>61132-6</t>
  </si>
  <si>
    <t>61142-6</t>
  </si>
  <si>
    <t>61152-6</t>
  </si>
  <si>
    <t>61242-6</t>
  </si>
  <si>
    <t>61252-6</t>
  </si>
  <si>
    <t>75142-6</t>
  </si>
  <si>
    <t>75152-6</t>
  </si>
  <si>
    <t>75232-6</t>
  </si>
  <si>
    <t>75242-6</t>
  </si>
  <si>
    <t>75252-6</t>
  </si>
  <si>
    <t>75342-6</t>
  </si>
  <si>
    <t>017-6</t>
  </si>
  <si>
    <t>027-6</t>
  </si>
  <si>
    <t>0272-6</t>
  </si>
  <si>
    <t>117-6</t>
  </si>
  <si>
    <t>127-6</t>
  </si>
  <si>
    <t>1272-6</t>
  </si>
  <si>
    <t>217-6</t>
  </si>
  <si>
    <t>227-6</t>
  </si>
  <si>
    <t>2272-6</t>
  </si>
  <si>
    <t>317-6</t>
  </si>
  <si>
    <t>327-6</t>
  </si>
  <si>
    <t>3272-6</t>
  </si>
  <si>
    <t>105-0b</t>
  </si>
  <si>
    <t>105-0g</t>
  </si>
  <si>
    <t>105-0r</t>
  </si>
  <si>
    <t>105-0ws</t>
  </si>
  <si>
    <t>105-0y</t>
  </si>
  <si>
    <t>105-7b</t>
  </si>
  <si>
    <t>1050-0bs</t>
  </si>
  <si>
    <t>106-0g</t>
  </si>
  <si>
    <t>106-0h</t>
  </si>
  <si>
    <t>0511-S</t>
  </si>
  <si>
    <t>0512-S</t>
  </si>
  <si>
    <t>2510-sw</t>
  </si>
  <si>
    <t>2511-s</t>
  </si>
  <si>
    <t>2511-sl</t>
  </si>
  <si>
    <t>2520-sw</t>
  </si>
  <si>
    <t>25311-s</t>
  </si>
  <si>
    <t>ts623g</t>
  </si>
  <si>
    <t>ts635g</t>
  </si>
  <si>
    <t>ts645g</t>
  </si>
  <si>
    <t>ts1252g</t>
  </si>
  <si>
    <t>ts7632g</t>
  </si>
  <si>
    <t>PCE: Вилки и розетки стандарт CEE</t>
  </si>
  <si>
    <t>Вилки</t>
  </si>
  <si>
    <t>Вилки кабельные IP44</t>
  </si>
  <si>
    <t>Вилки кабельные IP67</t>
  </si>
  <si>
    <t>Вилки кабельные угловые IP44</t>
  </si>
  <si>
    <t>Фазоинверторы IP 44</t>
  </si>
  <si>
    <t>Фазоинверторы IP 67</t>
  </si>
  <si>
    <t>Розетки</t>
  </si>
  <si>
    <t>Розетки кабельные IP44</t>
  </si>
  <si>
    <t>Розетки кабельные IP67</t>
  </si>
  <si>
    <t>PCE: Вилки и розетки 7- контактные</t>
  </si>
  <si>
    <t>Вилки 7- контактные</t>
  </si>
  <si>
    <t>Розетки 7- контактные</t>
  </si>
  <si>
    <t>PCE: Вилки и розетки стандарт DIN 49440</t>
  </si>
  <si>
    <t>P-Nova: Розетки  250V</t>
  </si>
  <si>
    <t>TAURUS: Вилки и розетки из резины 250V</t>
  </si>
  <si>
    <t>Вилки из твердой резины</t>
  </si>
  <si>
    <t>Розетки из твердой резины</t>
  </si>
  <si>
    <t>Вилки  250 V</t>
  </si>
  <si>
    <t>PCE: Тройники и адаптеры</t>
  </si>
  <si>
    <t>PCE: Адаптеры</t>
  </si>
  <si>
    <t>PCE: Тройники</t>
  </si>
  <si>
    <t>Тройники IP44</t>
  </si>
  <si>
    <t>Тройники IP67</t>
  </si>
  <si>
    <t>Защитные крышки для вилок</t>
  </si>
  <si>
    <t>Защитные крышки для  вилок  IP 44</t>
  </si>
  <si>
    <t>Защитные крышки для  вилок  IP 67</t>
  </si>
  <si>
    <t>STEYR     Корпус с винтами для крепления крышки</t>
  </si>
  <si>
    <t>STEYR     Корпус с винтами для крепления крышки и скобой для крепления кабеля</t>
  </si>
  <si>
    <t>TRAUN    Корпус с винтами для крепления крышки</t>
  </si>
  <si>
    <t>TRAUN    Корпус с винтами для крепления крышки и  ручкой</t>
  </si>
  <si>
    <t>YPPS       Корпус в разобранном виде</t>
  </si>
  <si>
    <t>YPPS       Корпус в собранном виде</t>
  </si>
  <si>
    <t>SPITZ      Корпус в разобранном виде с комплектующими</t>
  </si>
  <si>
    <t>SPITZ      Корпус в собранном виде</t>
  </si>
  <si>
    <t>SPITZ      Корпус с монтажной панелью на 16 модулей</t>
  </si>
  <si>
    <t>KREMS     Корпус в разобранном виде с ручкой</t>
  </si>
  <si>
    <t>SEEFELD  Корпус в комплекте с ручкой</t>
  </si>
  <si>
    <t>GMUND    Корпус в разобранном виде с 2-я ручками и защитными окнами 2х12 модулей</t>
  </si>
  <si>
    <t>GMUND    Корпус с винтами для крепления панели и ручкой</t>
  </si>
  <si>
    <t xml:space="preserve"> - специальное предложение</t>
  </si>
  <si>
    <t>KREMS     Корпус в разобранном виде с ручкой и защитным окном на 12 мод.</t>
  </si>
  <si>
    <t>KREMS     Корпус в разобранном виде с ручкой и защитным окном на 18 мод.</t>
  </si>
  <si>
    <t>SEEFELD  Корпус в собранном виде с ручкой и защитными окнами 2х18 мод.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</si>
</sst>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#,##0.00&quot; EUR&quot;"/>
    <numFmt numFmtId="166" formatCode="#,##0.00_р_."/>
  </numFmts>
  <fonts count="2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b/>
      <sz val="12"/>
      <color indexed="9"/>
      <name val="Arial"/>
      <family val="2"/>
    </font>
    <font>
      <b/>
      <sz val="8"/>
      <color indexed="9"/>
      <name val="Verdana"/>
      <family val="2"/>
    </font>
    <font>
      <b/>
      <sz val="12"/>
      <color indexed="10"/>
      <name val="Verdana"/>
      <family val="2"/>
    </font>
    <font>
      <sz val="7"/>
      <name val="Verdana"/>
      <family val="2"/>
    </font>
    <font>
      <b/>
      <sz val="10"/>
      <color indexed="8"/>
      <name val="Verdana"/>
      <family val="2"/>
    </font>
    <font>
      <u val="single"/>
      <sz val="8"/>
      <color indexed="12"/>
      <name val="Verdana"/>
      <family val="0"/>
    </font>
    <font>
      <b/>
      <sz val="8"/>
      <name val="Verdana"/>
      <family val="2"/>
    </font>
    <font>
      <sz val="8"/>
      <name val="Verdana"/>
      <family val="2"/>
    </font>
    <font>
      <b/>
      <sz val="5"/>
      <color indexed="9"/>
      <name val="Verdana"/>
      <family val="2"/>
    </font>
    <font>
      <sz val="5"/>
      <color indexed="9"/>
      <name val="Verdana"/>
      <family val="2"/>
    </font>
    <font>
      <b/>
      <sz val="16"/>
      <color indexed="9"/>
      <name val="Verdana"/>
      <family val="2"/>
    </font>
    <font>
      <b/>
      <sz val="14"/>
      <color indexed="1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7"/>
      <color indexed="8"/>
      <name val="Verdana"/>
      <family val="2"/>
    </font>
    <font>
      <b/>
      <sz val="10"/>
      <color indexed="18"/>
      <name val="Verdana"/>
      <family val="2"/>
    </font>
    <font>
      <u val="single"/>
      <sz val="10"/>
      <color indexed="36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9"/>
      <name val="Verdana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hair"/>
      <top style="double"/>
      <bottom style="dashed"/>
    </border>
    <border>
      <left style="hair"/>
      <right style="double"/>
      <top style="double"/>
      <bottom style="dashed"/>
    </border>
    <border>
      <left style="hair"/>
      <right style="hair"/>
      <top style="dashed"/>
      <bottom style="dashed"/>
    </border>
    <border>
      <left style="hair"/>
      <right style="double"/>
      <top style="dashed"/>
      <bottom style="dashed"/>
    </border>
    <border>
      <left style="hair"/>
      <right style="hair"/>
      <top style="dashed"/>
      <bottom style="double"/>
    </border>
    <border>
      <left style="hair"/>
      <right style="double"/>
      <top style="dashed"/>
      <bottom style="double"/>
    </border>
    <border>
      <left style="double"/>
      <right style="hair"/>
      <top style="double"/>
      <bottom style="dashed"/>
    </border>
    <border>
      <left style="double"/>
      <right style="hair"/>
      <top style="dashed"/>
      <bottom style="dashed"/>
    </border>
    <border>
      <left style="double"/>
      <right style="hair"/>
      <top style="dashed"/>
      <bottom style="double"/>
    </border>
    <border>
      <left style="double"/>
      <right style="hair"/>
      <top style="hair"/>
      <bottom style="dashed"/>
    </border>
    <border>
      <left style="hair"/>
      <right style="hair"/>
      <top style="hair"/>
      <bottom style="dashed"/>
    </border>
    <border>
      <left style="hair"/>
      <right style="double"/>
      <top style="hair"/>
      <bottom style="dashed"/>
    </border>
    <border>
      <left style="double"/>
      <right style="hair"/>
      <top style="dashed"/>
      <bottom style="hair"/>
    </border>
    <border>
      <left style="hair"/>
      <right style="hair"/>
      <top style="dashed"/>
      <bottom style="hair"/>
    </border>
    <border>
      <left style="hair"/>
      <right style="double"/>
      <top style="dashed"/>
      <bottom style="hair"/>
    </border>
    <border>
      <left style="double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double"/>
      <top style="dashed"/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 style="double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 style="double"/>
      <top style="thin"/>
      <bottom style="hair"/>
    </border>
    <border>
      <left style="double"/>
      <right style="dashed"/>
      <top style="medium"/>
      <bottom style="hair"/>
    </border>
    <border>
      <left style="dashed"/>
      <right style="dashed"/>
      <top style="medium"/>
      <bottom style="hair"/>
    </border>
    <border>
      <left style="dashed"/>
      <right style="double"/>
      <top style="medium"/>
      <bottom style="hair"/>
    </border>
    <border>
      <left style="double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ouble"/>
      <top style="medium"/>
      <bottom>
        <color indexed="63"/>
      </bottom>
    </border>
    <border>
      <left style="double"/>
      <right style="dashed"/>
      <top style="double"/>
      <bottom style="hair"/>
    </border>
    <border>
      <left style="dashed"/>
      <right style="dashed"/>
      <top style="double"/>
      <bottom style="hair"/>
    </border>
    <border>
      <left style="dashed"/>
      <right style="double"/>
      <top style="double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/>
    </xf>
    <xf numFmtId="166" fontId="2" fillId="0" borderId="3" xfId="0" applyNumberFormat="1" applyFont="1" applyBorder="1" applyAlignment="1">
      <alignment vertical="center"/>
    </xf>
    <xf numFmtId="166" fontId="2" fillId="0" borderId="4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166" fontId="2" fillId="0" borderId="6" xfId="0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66" fontId="2" fillId="2" borderId="6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49" fontId="27" fillId="0" borderId="0" xfId="0" applyNumberFormat="1" applyFont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66" fontId="2" fillId="0" borderId="13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66" fontId="2" fillId="0" borderId="5" xfId="0" applyNumberFormat="1" applyFont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66" fontId="2" fillId="0" borderId="16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166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horizontal="right" vertical="center"/>
    </xf>
    <xf numFmtId="166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166" fontId="2" fillId="0" borderId="22" xfId="0" applyNumberFormat="1" applyFont="1" applyBorder="1" applyAlignment="1">
      <alignment vertical="center"/>
    </xf>
    <xf numFmtId="166" fontId="2" fillId="0" borderId="22" xfId="0" applyNumberFormat="1" applyFont="1" applyBorder="1" applyAlignment="1">
      <alignment horizontal="right" vertical="center"/>
    </xf>
    <xf numFmtId="166" fontId="2" fillId="0" borderId="23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166" fontId="2" fillId="0" borderId="7" xfId="0" applyNumberFormat="1" applyFont="1" applyBorder="1" applyAlignment="1">
      <alignment horizontal="right" vertical="center"/>
    </xf>
    <xf numFmtId="166" fontId="2" fillId="0" borderId="8" xfId="0" applyNumberFormat="1" applyFont="1" applyBorder="1" applyAlignment="1">
      <alignment horizontal="right" vertical="center"/>
    </xf>
    <xf numFmtId="0" fontId="19" fillId="0" borderId="24" xfId="0" applyFont="1" applyFill="1" applyBorder="1" applyAlignment="1">
      <alignment horizontal="center" vertical="center" textRotation="90" wrapText="1"/>
    </xf>
    <xf numFmtId="0" fontId="19" fillId="0" borderId="25" xfId="0" applyFont="1" applyFill="1" applyBorder="1" applyAlignment="1">
      <alignment horizontal="center" vertical="center" textRotation="90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textRotation="90" wrapText="1"/>
    </xf>
    <xf numFmtId="0" fontId="17" fillId="0" borderId="45" xfId="0" applyFont="1" applyFill="1" applyBorder="1" applyAlignment="1">
      <alignment horizontal="center" vertical="center" textRotation="90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15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17" fillId="0" borderId="49" xfId="0" applyFont="1" applyFill="1" applyBorder="1" applyAlignment="1">
      <alignment horizontal="center" vertical="center" textRotation="90" wrapText="1"/>
    </xf>
    <xf numFmtId="0" fontId="17" fillId="0" borderId="50" xfId="0" applyFont="1" applyFill="1" applyBorder="1" applyAlignment="1">
      <alignment horizontal="center" vertical="center" textRotation="90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26</xdr:row>
      <xdr:rowOff>19050</xdr:rowOff>
    </xdr:from>
    <xdr:to>
      <xdr:col>1</xdr:col>
      <xdr:colOff>933450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134100"/>
          <a:ext cx="15240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</xdr:col>
      <xdr:colOff>1790700</xdr:colOff>
      <xdr:row>26</xdr:row>
      <xdr:rowOff>19050</xdr:rowOff>
    </xdr:from>
    <xdr:to>
      <xdr:col>1</xdr:col>
      <xdr:colOff>3314700</xdr:colOff>
      <xdr:row>32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6134100"/>
          <a:ext cx="15240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2</xdr:col>
      <xdr:colOff>419100</xdr:colOff>
      <xdr:row>26</xdr:row>
      <xdr:rowOff>19050</xdr:rowOff>
    </xdr:from>
    <xdr:to>
      <xdr:col>5</xdr:col>
      <xdr:colOff>457200</xdr:colOff>
      <xdr:row>32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6134100"/>
          <a:ext cx="15240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</xdr:col>
      <xdr:colOff>609600</xdr:colOff>
      <xdr:row>34</xdr:row>
      <xdr:rowOff>19050</xdr:rowOff>
    </xdr:from>
    <xdr:to>
      <xdr:col>1</xdr:col>
      <xdr:colOff>2133600</xdr:colOff>
      <xdr:row>40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7429500"/>
          <a:ext cx="15240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</xdr:col>
      <xdr:colOff>3095625</xdr:colOff>
      <xdr:row>34</xdr:row>
      <xdr:rowOff>19050</xdr:rowOff>
    </xdr:from>
    <xdr:to>
      <xdr:col>3</xdr:col>
      <xdr:colOff>161925</xdr:colOff>
      <xdr:row>40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7429500"/>
          <a:ext cx="15240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7728292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7728292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362"/>
  <sheetViews>
    <sheetView tabSelected="1" workbookViewId="0" topLeftCell="A1">
      <selection activeCell="B2" sqref="B2:F2"/>
    </sheetView>
  </sheetViews>
  <sheetFormatPr defaultColWidth="9.140625" defaultRowHeight="12.75"/>
  <cols>
    <col min="1" max="1" width="7.57421875" style="0" bestFit="1" customWidth="1"/>
    <col min="2" max="2" width="55.7109375" style="2" bestFit="1" customWidth="1"/>
    <col min="3" max="6" width="7.421875" style="1" bestFit="1" customWidth="1"/>
    <col min="7" max="16384" width="8.421875" style="0" customWidth="1"/>
  </cols>
  <sheetData>
    <row r="1" spans="1:6" ht="15">
      <c r="A1" s="82" t="s">
        <v>3</v>
      </c>
      <c r="B1" s="84" t="s">
        <v>0</v>
      </c>
      <c r="C1" s="84"/>
      <c r="D1" s="84"/>
      <c r="E1" s="84"/>
      <c r="F1" s="84"/>
    </row>
    <row r="2" spans="1:6" ht="12.75">
      <c r="A2" s="83"/>
      <c r="B2" s="85" t="s">
        <v>1</v>
      </c>
      <c r="C2" s="85"/>
      <c r="D2" s="85"/>
      <c r="E2" s="85"/>
      <c r="F2" s="85"/>
    </row>
    <row r="3" spans="1:6" ht="18">
      <c r="A3" s="83"/>
      <c r="B3" s="86" t="s">
        <v>2</v>
      </c>
      <c r="C3" s="86"/>
      <c r="D3" s="86"/>
      <c r="E3" s="86"/>
      <c r="F3" s="86"/>
    </row>
    <row r="4" spans="1:6" ht="12.75">
      <c r="A4" s="83"/>
      <c r="B4" s="87" t="s">
        <v>187</v>
      </c>
      <c r="C4" s="88"/>
      <c r="D4" s="88"/>
      <c r="E4" s="88"/>
      <c r="F4" s="88"/>
    </row>
    <row r="5" spans="1:6" ht="13.5" thickBot="1">
      <c r="A5" s="83"/>
      <c r="B5" s="88" t="s">
        <v>11</v>
      </c>
      <c r="C5" s="88"/>
      <c r="D5" s="88"/>
      <c r="E5" s="88"/>
      <c r="F5" s="88"/>
    </row>
    <row r="6" spans="1:6" ht="13.5" thickTop="1">
      <c r="A6" s="76" t="s">
        <v>4</v>
      </c>
      <c r="B6" s="78" t="s">
        <v>5</v>
      </c>
      <c r="C6" s="80" t="s">
        <v>6</v>
      </c>
      <c r="D6" s="80"/>
      <c r="E6" s="80"/>
      <c r="F6" s="81"/>
    </row>
    <row r="7" spans="1:6" ht="102" customHeight="1" thickBot="1">
      <c r="A7" s="77"/>
      <c r="B7" s="79"/>
      <c r="C7" s="3" t="s">
        <v>7</v>
      </c>
      <c r="D7" s="3" t="s">
        <v>8</v>
      </c>
      <c r="E7" s="3" t="s">
        <v>9</v>
      </c>
      <c r="F7" s="4" t="s">
        <v>10</v>
      </c>
    </row>
    <row r="8" spans="1:6" ht="17.25" thickBot="1" thickTop="1">
      <c r="A8" s="55" t="s">
        <v>394</v>
      </c>
      <c r="B8" s="56"/>
      <c r="C8" s="56"/>
      <c r="D8" s="56"/>
      <c r="E8" s="56"/>
      <c r="F8" s="57"/>
    </row>
    <row r="9" spans="1:6" ht="15">
      <c r="A9" s="64" t="s">
        <v>395</v>
      </c>
      <c r="B9" s="65"/>
      <c r="C9" s="65"/>
      <c r="D9" s="65"/>
      <c r="E9" s="65"/>
      <c r="F9" s="66"/>
    </row>
    <row r="10" spans="1:6" ht="12.75">
      <c r="A10" s="58" t="s">
        <v>396</v>
      </c>
      <c r="B10" s="59"/>
      <c r="C10" s="59"/>
      <c r="D10" s="59"/>
      <c r="E10" s="59"/>
      <c r="F10" s="60"/>
    </row>
    <row r="11" spans="1:6" ht="12.75">
      <c r="A11" s="23" t="s">
        <v>204</v>
      </c>
      <c r="B11" s="24" t="s">
        <v>12</v>
      </c>
      <c r="C11" s="25">
        <f aca="true" t="shared" si="0" ref="C11:C16">F11*0.75</f>
        <v>2.055</v>
      </c>
      <c r="D11" s="26">
        <f aca="true" t="shared" si="1" ref="D11:D16">F11*0.8</f>
        <v>2.192</v>
      </c>
      <c r="E11" s="25">
        <f aca="true" t="shared" si="2" ref="E11:E16">F11*0.85</f>
        <v>2.329</v>
      </c>
      <c r="F11" s="27">
        <v>2.74</v>
      </c>
    </row>
    <row r="12" spans="1:6" ht="12.75">
      <c r="A12" s="28" t="s">
        <v>205</v>
      </c>
      <c r="B12" s="29" t="s">
        <v>13</v>
      </c>
      <c r="C12" s="10">
        <f t="shared" si="0"/>
        <v>2.4675000000000002</v>
      </c>
      <c r="D12" s="30">
        <f t="shared" si="1"/>
        <v>2.632</v>
      </c>
      <c r="E12" s="10">
        <f t="shared" si="2"/>
        <v>2.7965</v>
      </c>
      <c r="F12" s="31">
        <v>3.29</v>
      </c>
    </row>
    <row r="13" spans="1:6" ht="12.75">
      <c r="A13" s="28" t="s">
        <v>206</v>
      </c>
      <c r="B13" s="29" t="s">
        <v>14</v>
      </c>
      <c r="C13" s="10">
        <f t="shared" si="0"/>
        <v>2.4899999999999998</v>
      </c>
      <c r="D13" s="30">
        <f t="shared" si="1"/>
        <v>2.656</v>
      </c>
      <c r="E13" s="10">
        <f t="shared" si="2"/>
        <v>2.8219999999999996</v>
      </c>
      <c r="F13" s="31">
        <v>3.32</v>
      </c>
    </row>
    <row r="14" spans="1:6" ht="12.75">
      <c r="A14" s="28" t="s">
        <v>207</v>
      </c>
      <c r="B14" s="29" t="s">
        <v>15</v>
      </c>
      <c r="C14" s="10">
        <f t="shared" si="0"/>
        <v>3.3525</v>
      </c>
      <c r="D14" s="30">
        <f t="shared" si="1"/>
        <v>3.576</v>
      </c>
      <c r="E14" s="10">
        <f t="shared" si="2"/>
        <v>3.7994999999999997</v>
      </c>
      <c r="F14" s="31">
        <v>4.47</v>
      </c>
    </row>
    <row r="15" spans="1:6" ht="12.75">
      <c r="A15" s="28" t="s">
        <v>208</v>
      </c>
      <c r="B15" s="29" t="s">
        <v>16</v>
      </c>
      <c r="C15" s="10">
        <f t="shared" si="0"/>
        <v>3.5175</v>
      </c>
      <c r="D15" s="30">
        <f t="shared" si="1"/>
        <v>3.7520000000000007</v>
      </c>
      <c r="E15" s="10">
        <f t="shared" si="2"/>
        <v>3.9865000000000004</v>
      </c>
      <c r="F15" s="31">
        <v>4.69</v>
      </c>
    </row>
    <row r="16" spans="1:6" ht="12.75">
      <c r="A16" s="32" t="s">
        <v>209</v>
      </c>
      <c r="B16" s="33" t="s">
        <v>17</v>
      </c>
      <c r="C16" s="34">
        <f t="shared" si="0"/>
        <v>3.375</v>
      </c>
      <c r="D16" s="35">
        <f t="shared" si="1"/>
        <v>3.6</v>
      </c>
      <c r="E16" s="34">
        <f t="shared" si="2"/>
        <v>3.8249999999999997</v>
      </c>
      <c r="F16" s="36">
        <v>4.5</v>
      </c>
    </row>
    <row r="17" spans="1:6" ht="12.75">
      <c r="A17" s="58" t="s">
        <v>397</v>
      </c>
      <c r="B17" s="59"/>
      <c r="C17" s="59"/>
      <c r="D17" s="59"/>
      <c r="E17" s="59"/>
      <c r="F17" s="60"/>
    </row>
    <row r="18" spans="1:6" ht="12.75">
      <c r="A18" s="23" t="s">
        <v>210</v>
      </c>
      <c r="B18" s="24" t="s">
        <v>18</v>
      </c>
      <c r="C18" s="25">
        <f aca="true" t="shared" si="3" ref="C18:C29">F18*0.75</f>
        <v>4.3275</v>
      </c>
      <c r="D18" s="26">
        <f aca="true" t="shared" si="4" ref="D18:D29">F18*0.8</f>
        <v>4.616</v>
      </c>
      <c r="E18" s="25">
        <f aca="true" t="shared" si="5" ref="E18:E29">F18*0.85</f>
        <v>4.9045</v>
      </c>
      <c r="F18" s="27">
        <v>5.77</v>
      </c>
    </row>
    <row r="19" spans="1:6" ht="12.75">
      <c r="A19" s="28" t="s">
        <v>211</v>
      </c>
      <c r="B19" s="29" t="s">
        <v>19</v>
      </c>
      <c r="C19" s="10">
        <f t="shared" si="3"/>
        <v>5.3549999999999995</v>
      </c>
      <c r="D19" s="30">
        <f t="shared" si="4"/>
        <v>5.712</v>
      </c>
      <c r="E19" s="10">
        <f t="shared" si="5"/>
        <v>6.069</v>
      </c>
      <c r="F19" s="31">
        <v>7.14</v>
      </c>
    </row>
    <row r="20" spans="1:6" ht="12.75">
      <c r="A20" s="28" t="s">
        <v>212</v>
      </c>
      <c r="B20" s="29" t="s">
        <v>20</v>
      </c>
      <c r="C20" s="10">
        <f t="shared" si="3"/>
        <v>5.4525</v>
      </c>
      <c r="D20" s="30">
        <f t="shared" si="4"/>
        <v>5.816</v>
      </c>
      <c r="E20" s="10">
        <f t="shared" si="5"/>
        <v>6.179499999999999</v>
      </c>
      <c r="F20" s="31">
        <v>7.27</v>
      </c>
    </row>
    <row r="21" spans="1:6" ht="12.75">
      <c r="A21" s="28" t="s">
        <v>213</v>
      </c>
      <c r="B21" s="29" t="s">
        <v>21</v>
      </c>
      <c r="C21" s="10">
        <f t="shared" si="3"/>
        <v>7.2675</v>
      </c>
      <c r="D21" s="30">
        <f t="shared" si="4"/>
        <v>7.752</v>
      </c>
      <c r="E21" s="10">
        <f t="shared" si="5"/>
        <v>8.2365</v>
      </c>
      <c r="F21" s="31">
        <v>9.69</v>
      </c>
    </row>
    <row r="22" spans="1:6" ht="12.75">
      <c r="A22" s="28" t="s">
        <v>214</v>
      </c>
      <c r="B22" s="29" t="s">
        <v>22</v>
      </c>
      <c r="C22" s="10">
        <f t="shared" si="3"/>
        <v>6.404999999999999</v>
      </c>
      <c r="D22" s="30">
        <f t="shared" si="4"/>
        <v>6.832</v>
      </c>
      <c r="E22" s="10">
        <f t="shared" si="5"/>
        <v>7.2589999999999995</v>
      </c>
      <c r="F22" s="31">
        <v>8.54</v>
      </c>
    </row>
    <row r="23" spans="1:6" ht="12.75">
      <c r="A23" s="28" t="s">
        <v>215</v>
      </c>
      <c r="B23" s="29" t="s">
        <v>23</v>
      </c>
      <c r="C23" s="10">
        <f t="shared" si="3"/>
        <v>6.8175</v>
      </c>
      <c r="D23" s="30">
        <f t="shared" si="4"/>
        <v>7.272</v>
      </c>
      <c r="E23" s="10">
        <f t="shared" si="5"/>
        <v>7.7265</v>
      </c>
      <c r="F23" s="31">
        <v>9.09</v>
      </c>
    </row>
    <row r="24" spans="1:6" ht="12.75">
      <c r="A24" s="28" t="s">
        <v>216</v>
      </c>
      <c r="B24" s="29" t="s">
        <v>24</v>
      </c>
      <c r="C24" s="10">
        <f t="shared" si="3"/>
        <v>17.25</v>
      </c>
      <c r="D24" s="30">
        <f t="shared" si="4"/>
        <v>18.400000000000002</v>
      </c>
      <c r="E24" s="10">
        <f t="shared" si="5"/>
        <v>19.55</v>
      </c>
      <c r="F24" s="31">
        <v>23</v>
      </c>
    </row>
    <row r="25" spans="1:6" ht="12.75">
      <c r="A25" s="28" t="s">
        <v>217</v>
      </c>
      <c r="B25" s="29" t="s">
        <v>25</v>
      </c>
      <c r="C25" s="10">
        <f t="shared" si="3"/>
        <v>18.345</v>
      </c>
      <c r="D25" s="30">
        <f t="shared" si="4"/>
        <v>19.568</v>
      </c>
      <c r="E25" s="10">
        <f t="shared" si="5"/>
        <v>20.791</v>
      </c>
      <c r="F25" s="31">
        <v>24.46</v>
      </c>
    </row>
    <row r="26" spans="1:6" ht="12.75">
      <c r="A26" s="28" t="s">
        <v>218</v>
      </c>
      <c r="B26" s="29" t="s">
        <v>26</v>
      </c>
      <c r="C26" s="10">
        <f t="shared" si="3"/>
        <v>17.3475</v>
      </c>
      <c r="D26" s="30">
        <f t="shared" si="4"/>
        <v>18.504</v>
      </c>
      <c r="E26" s="10">
        <f t="shared" si="5"/>
        <v>19.6605</v>
      </c>
      <c r="F26" s="31">
        <v>23.13</v>
      </c>
    </row>
    <row r="27" spans="1:6" ht="12.75">
      <c r="A27" s="28" t="s">
        <v>219</v>
      </c>
      <c r="B27" s="29" t="s">
        <v>27</v>
      </c>
      <c r="C27" s="10">
        <f t="shared" si="3"/>
        <v>54.862500000000004</v>
      </c>
      <c r="D27" s="30">
        <f t="shared" si="4"/>
        <v>58.52000000000001</v>
      </c>
      <c r="E27" s="10">
        <f t="shared" si="5"/>
        <v>62.1775</v>
      </c>
      <c r="F27" s="31">
        <v>73.15</v>
      </c>
    </row>
    <row r="28" spans="1:6" ht="12.75">
      <c r="A28" s="28" t="s">
        <v>220</v>
      </c>
      <c r="B28" s="29" t="s">
        <v>28</v>
      </c>
      <c r="C28" s="10">
        <f t="shared" si="3"/>
        <v>57.599999999999994</v>
      </c>
      <c r="D28" s="30">
        <f t="shared" si="4"/>
        <v>61.44</v>
      </c>
      <c r="E28" s="10">
        <f t="shared" si="5"/>
        <v>65.28</v>
      </c>
      <c r="F28" s="31">
        <v>76.8</v>
      </c>
    </row>
    <row r="29" spans="1:6" ht="12.75">
      <c r="A29" s="32" t="s">
        <v>221</v>
      </c>
      <c r="B29" s="33" t="s">
        <v>29</v>
      </c>
      <c r="C29" s="34">
        <f t="shared" si="3"/>
        <v>58.260000000000005</v>
      </c>
      <c r="D29" s="35">
        <f t="shared" si="4"/>
        <v>62.144000000000005</v>
      </c>
      <c r="E29" s="34">
        <f t="shared" si="5"/>
        <v>66.028</v>
      </c>
      <c r="F29" s="36">
        <v>77.68</v>
      </c>
    </row>
    <row r="30" spans="1:6" ht="12.75">
      <c r="A30" s="58" t="s">
        <v>398</v>
      </c>
      <c r="B30" s="59"/>
      <c r="C30" s="59"/>
      <c r="D30" s="59"/>
      <c r="E30" s="59"/>
      <c r="F30" s="60"/>
    </row>
    <row r="31" spans="1:6" ht="12.75">
      <c r="A31" s="23" t="s">
        <v>222</v>
      </c>
      <c r="B31" s="24" t="s">
        <v>30</v>
      </c>
      <c r="C31" s="25">
        <f>F31*0.75</f>
        <v>6.63</v>
      </c>
      <c r="D31" s="26">
        <f>F31*0.8</f>
        <v>7.072</v>
      </c>
      <c r="E31" s="25">
        <f>F31*0.85</f>
        <v>7.513999999999999</v>
      </c>
      <c r="F31" s="27">
        <v>8.84</v>
      </c>
    </row>
    <row r="32" spans="1:6" ht="12.75">
      <c r="A32" s="28" t="s">
        <v>223</v>
      </c>
      <c r="B32" s="29" t="s">
        <v>31</v>
      </c>
      <c r="C32" s="10">
        <f>F32*0.75</f>
        <v>4.905</v>
      </c>
      <c r="D32" s="30">
        <f>F32*0.8</f>
        <v>5.232</v>
      </c>
      <c r="E32" s="10">
        <f>F32*0.85</f>
        <v>5.559</v>
      </c>
      <c r="F32" s="31">
        <v>6.54</v>
      </c>
    </row>
    <row r="33" spans="1:6" ht="12.75">
      <c r="A33" s="32" t="s">
        <v>224</v>
      </c>
      <c r="B33" s="33" t="s">
        <v>32</v>
      </c>
      <c r="C33" s="34">
        <f>F33*0.75</f>
        <v>13.0425</v>
      </c>
      <c r="D33" s="35">
        <f>F33*0.8</f>
        <v>13.912</v>
      </c>
      <c r="E33" s="34">
        <f>F33*0.85</f>
        <v>14.7815</v>
      </c>
      <c r="F33" s="36">
        <v>17.39</v>
      </c>
    </row>
    <row r="34" spans="1:6" ht="12.75">
      <c r="A34" s="58" t="s">
        <v>194</v>
      </c>
      <c r="B34" s="59"/>
      <c r="C34" s="59"/>
      <c r="D34" s="59"/>
      <c r="E34" s="59"/>
      <c r="F34" s="60"/>
    </row>
    <row r="35" spans="1:6" ht="12.75">
      <c r="A35" s="23" t="s">
        <v>225</v>
      </c>
      <c r="B35" s="24" t="s">
        <v>33</v>
      </c>
      <c r="C35" s="25">
        <f aca="true" t="shared" si="6" ref="C35:C40">F35*0.75</f>
        <v>5.055</v>
      </c>
      <c r="D35" s="26">
        <f aca="true" t="shared" si="7" ref="D35:D40">F35*0.8</f>
        <v>5.392</v>
      </c>
      <c r="E35" s="25">
        <f aca="true" t="shared" si="8" ref="E35:E40">F35*0.85</f>
        <v>5.729</v>
      </c>
      <c r="F35" s="27">
        <v>6.74</v>
      </c>
    </row>
    <row r="36" spans="1:6" ht="12.75">
      <c r="A36" s="28" t="s">
        <v>226</v>
      </c>
      <c r="B36" s="29" t="s">
        <v>34</v>
      </c>
      <c r="C36" s="10">
        <f t="shared" si="6"/>
        <v>5.362500000000001</v>
      </c>
      <c r="D36" s="30">
        <f t="shared" si="7"/>
        <v>5.720000000000001</v>
      </c>
      <c r="E36" s="10">
        <f t="shared" si="8"/>
        <v>6.077500000000001</v>
      </c>
      <c r="F36" s="31">
        <v>7.15</v>
      </c>
    </row>
    <row r="37" spans="1:6" ht="12.75">
      <c r="A37" s="28" t="s">
        <v>227</v>
      </c>
      <c r="B37" s="29" t="s">
        <v>35</v>
      </c>
      <c r="C37" s="10">
        <f t="shared" si="6"/>
        <v>5.61</v>
      </c>
      <c r="D37" s="30">
        <f t="shared" si="7"/>
        <v>5.984000000000001</v>
      </c>
      <c r="E37" s="10">
        <f t="shared" si="8"/>
        <v>6.3580000000000005</v>
      </c>
      <c r="F37" s="31">
        <v>7.48</v>
      </c>
    </row>
    <row r="38" spans="1:6" ht="12.75">
      <c r="A38" s="28" t="s">
        <v>228</v>
      </c>
      <c r="B38" s="29" t="s">
        <v>36</v>
      </c>
      <c r="C38" s="10">
        <f t="shared" si="6"/>
        <v>6.0525</v>
      </c>
      <c r="D38" s="30">
        <f t="shared" si="7"/>
        <v>6.456</v>
      </c>
      <c r="E38" s="10">
        <f t="shared" si="8"/>
        <v>6.8595</v>
      </c>
      <c r="F38" s="31">
        <v>8.07</v>
      </c>
    </row>
    <row r="39" spans="1:6" ht="12.75">
      <c r="A39" s="28" t="s">
        <v>229</v>
      </c>
      <c r="B39" s="29" t="s">
        <v>37</v>
      </c>
      <c r="C39" s="10">
        <f t="shared" si="6"/>
        <v>6.300000000000001</v>
      </c>
      <c r="D39" s="30">
        <f t="shared" si="7"/>
        <v>6.720000000000001</v>
      </c>
      <c r="E39" s="10">
        <f t="shared" si="8"/>
        <v>7.14</v>
      </c>
      <c r="F39" s="31">
        <v>8.4</v>
      </c>
    </row>
    <row r="40" spans="1:6" ht="12.75">
      <c r="A40" s="37" t="s">
        <v>230</v>
      </c>
      <c r="B40" s="38" t="s">
        <v>38</v>
      </c>
      <c r="C40" s="39">
        <f t="shared" si="6"/>
        <v>6.6000000000000005</v>
      </c>
      <c r="D40" s="40">
        <f t="shared" si="7"/>
        <v>7.040000000000001</v>
      </c>
      <c r="E40" s="39">
        <f t="shared" si="8"/>
        <v>7.48</v>
      </c>
      <c r="F40" s="41">
        <v>8.8</v>
      </c>
    </row>
    <row r="41" spans="1:6" ht="12.75">
      <c r="A41" s="58" t="s">
        <v>195</v>
      </c>
      <c r="B41" s="59"/>
      <c r="C41" s="59"/>
      <c r="D41" s="59"/>
      <c r="E41" s="59"/>
      <c r="F41" s="60"/>
    </row>
    <row r="42" spans="1:6" ht="12.75">
      <c r="A42" s="23" t="s">
        <v>231</v>
      </c>
      <c r="B42" s="24" t="s">
        <v>39</v>
      </c>
      <c r="C42" s="25">
        <f>F42*0.75</f>
        <v>30.705</v>
      </c>
      <c r="D42" s="26">
        <f>F42*0.8</f>
        <v>32.752</v>
      </c>
      <c r="E42" s="25">
        <f>F42*0.85</f>
        <v>34.799</v>
      </c>
      <c r="F42" s="27">
        <v>40.94</v>
      </c>
    </row>
    <row r="43" spans="1:6" ht="12.75">
      <c r="A43" s="28" t="s">
        <v>232</v>
      </c>
      <c r="B43" s="29" t="s">
        <v>40</v>
      </c>
      <c r="C43" s="10">
        <f>F43*0.75</f>
        <v>31.6725</v>
      </c>
      <c r="D43" s="30">
        <f>F43*0.8</f>
        <v>33.784</v>
      </c>
      <c r="E43" s="10">
        <f>F43*0.85</f>
        <v>35.8955</v>
      </c>
      <c r="F43" s="31">
        <v>42.23</v>
      </c>
    </row>
    <row r="44" spans="1:6" ht="12.75">
      <c r="A44" s="28" t="s">
        <v>233</v>
      </c>
      <c r="B44" s="29" t="s">
        <v>41</v>
      </c>
      <c r="C44" s="10">
        <f>F44*0.75</f>
        <v>94.98750000000001</v>
      </c>
      <c r="D44" s="30">
        <f>F44*0.8</f>
        <v>101.32000000000001</v>
      </c>
      <c r="E44" s="10">
        <f>F44*0.85</f>
        <v>107.6525</v>
      </c>
      <c r="F44" s="31">
        <v>126.65</v>
      </c>
    </row>
    <row r="45" spans="1:6" ht="12.75">
      <c r="A45" s="37" t="s">
        <v>234</v>
      </c>
      <c r="B45" s="38" t="s">
        <v>42</v>
      </c>
      <c r="C45" s="39">
        <f>F45*0.75</f>
        <v>99.30000000000001</v>
      </c>
      <c r="D45" s="40">
        <f>F45*0.8</f>
        <v>105.92000000000002</v>
      </c>
      <c r="E45" s="39">
        <f>F45*0.85</f>
        <v>112.54</v>
      </c>
      <c r="F45" s="41">
        <v>132.4</v>
      </c>
    </row>
    <row r="46" spans="1:6" ht="12.75">
      <c r="A46" s="73" t="s">
        <v>196</v>
      </c>
      <c r="B46" s="74"/>
      <c r="C46" s="74"/>
      <c r="D46" s="74"/>
      <c r="E46" s="74"/>
      <c r="F46" s="75"/>
    </row>
    <row r="47" spans="1:6" ht="12.75">
      <c r="A47" s="23" t="s">
        <v>235</v>
      </c>
      <c r="B47" s="24" t="s">
        <v>43</v>
      </c>
      <c r="C47" s="25">
        <f>F47*0.75</f>
        <v>15.3525</v>
      </c>
      <c r="D47" s="26">
        <f>F47*0.8</f>
        <v>16.376</v>
      </c>
      <c r="E47" s="25">
        <f>F47*0.85</f>
        <v>17.3995</v>
      </c>
      <c r="F47" s="27">
        <v>20.47</v>
      </c>
    </row>
    <row r="48" spans="1:6" ht="12.75">
      <c r="A48" s="28" t="s">
        <v>236</v>
      </c>
      <c r="B48" s="29" t="s">
        <v>44</v>
      </c>
      <c r="C48" s="10">
        <f>F48*0.75</f>
        <v>14.445</v>
      </c>
      <c r="D48" s="30">
        <f>F48*0.8</f>
        <v>15.408000000000001</v>
      </c>
      <c r="E48" s="10">
        <f>F48*0.85</f>
        <v>16.371000000000002</v>
      </c>
      <c r="F48" s="31">
        <v>19.26</v>
      </c>
    </row>
    <row r="49" spans="1:6" ht="12.75">
      <c r="A49" s="28" t="s">
        <v>237</v>
      </c>
      <c r="B49" s="29" t="s">
        <v>45</v>
      </c>
      <c r="C49" s="10">
        <f>F49*0.75</f>
        <v>16.845</v>
      </c>
      <c r="D49" s="30">
        <f>F49*0.8</f>
        <v>17.968</v>
      </c>
      <c r="E49" s="10">
        <f>F49*0.85</f>
        <v>19.091</v>
      </c>
      <c r="F49" s="31">
        <v>22.46</v>
      </c>
    </row>
    <row r="50" spans="1:6" ht="12.75">
      <c r="A50" s="28" t="s">
        <v>238</v>
      </c>
      <c r="B50" s="29" t="s">
        <v>46</v>
      </c>
      <c r="C50" s="10">
        <f>F50*0.75</f>
        <v>17.955000000000002</v>
      </c>
      <c r="D50" s="30">
        <f>F50*0.8</f>
        <v>19.152</v>
      </c>
      <c r="E50" s="10">
        <f>F50*0.85</f>
        <v>20.349</v>
      </c>
      <c r="F50" s="31">
        <v>23.94</v>
      </c>
    </row>
    <row r="51" spans="1:6" ht="12.75">
      <c r="A51" s="37" t="s">
        <v>239</v>
      </c>
      <c r="B51" s="38" t="s">
        <v>47</v>
      </c>
      <c r="C51" s="39">
        <f>F51*0.75</f>
        <v>18.06</v>
      </c>
      <c r="D51" s="40">
        <f>F51*0.8</f>
        <v>19.264</v>
      </c>
      <c r="E51" s="39">
        <f>F51*0.85</f>
        <v>20.467999999999996</v>
      </c>
      <c r="F51" s="41">
        <v>24.08</v>
      </c>
    </row>
    <row r="52" spans="1:6" ht="12.75">
      <c r="A52" s="73" t="s">
        <v>188</v>
      </c>
      <c r="B52" s="74"/>
      <c r="C52" s="74"/>
      <c r="D52" s="74"/>
      <c r="E52" s="74"/>
      <c r="F52" s="75"/>
    </row>
    <row r="53" spans="1:6" ht="12.75">
      <c r="A53" s="23" t="s">
        <v>240</v>
      </c>
      <c r="B53" s="24" t="s">
        <v>48</v>
      </c>
      <c r="C53" s="25">
        <f aca="true" t="shared" si="9" ref="C53:C58">F53*0.75</f>
        <v>4.3125</v>
      </c>
      <c r="D53" s="26">
        <f aca="true" t="shared" si="10" ref="D53:D58">F53*0.8</f>
        <v>4.6000000000000005</v>
      </c>
      <c r="E53" s="25">
        <f aca="true" t="shared" si="11" ref="E53:E58">F53*0.85</f>
        <v>4.8875</v>
      </c>
      <c r="F53" s="27">
        <v>5.75</v>
      </c>
    </row>
    <row r="54" spans="1:6" ht="12.75">
      <c r="A54" s="28" t="s">
        <v>241</v>
      </c>
      <c r="B54" s="29" t="s">
        <v>49</v>
      </c>
      <c r="C54" s="10">
        <f t="shared" si="9"/>
        <v>4.92</v>
      </c>
      <c r="D54" s="30">
        <f t="shared" si="10"/>
        <v>5.248</v>
      </c>
      <c r="E54" s="10">
        <f t="shared" si="11"/>
        <v>5.576</v>
      </c>
      <c r="F54" s="31">
        <v>6.56</v>
      </c>
    </row>
    <row r="55" spans="1:6" ht="12.75">
      <c r="A55" s="28" t="s">
        <v>242</v>
      </c>
      <c r="B55" s="29" t="s">
        <v>50</v>
      </c>
      <c r="C55" s="10">
        <f t="shared" si="9"/>
        <v>5.0024999999999995</v>
      </c>
      <c r="D55" s="30">
        <f t="shared" si="10"/>
        <v>5.336</v>
      </c>
      <c r="E55" s="10">
        <f t="shared" si="11"/>
        <v>5.6695</v>
      </c>
      <c r="F55" s="31">
        <v>6.67</v>
      </c>
    </row>
    <row r="56" spans="1:6" ht="12.75">
      <c r="A56" s="28" t="s">
        <v>243</v>
      </c>
      <c r="B56" s="29" t="s">
        <v>51</v>
      </c>
      <c r="C56" s="10">
        <f t="shared" si="9"/>
        <v>5.3025</v>
      </c>
      <c r="D56" s="30">
        <f t="shared" si="10"/>
        <v>5.656000000000001</v>
      </c>
      <c r="E56" s="10">
        <f t="shared" si="11"/>
        <v>6.0095</v>
      </c>
      <c r="F56" s="31">
        <v>7.07</v>
      </c>
    </row>
    <row r="57" spans="1:6" ht="12.75">
      <c r="A57" s="28" t="s">
        <v>244</v>
      </c>
      <c r="B57" s="29" t="s">
        <v>52</v>
      </c>
      <c r="C57" s="10">
        <f t="shared" si="9"/>
        <v>5.385</v>
      </c>
      <c r="D57" s="30">
        <f t="shared" si="10"/>
        <v>5.744</v>
      </c>
      <c r="E57" s="10">
        <f t="shared" si="11"/>
        <v>6.103</v>
      </c>
      <c r="F57" s="31">
        <v>7.18</v>
      </c>
    </row>
    <row r="58" spans="1:6" ht="12.75">
      <c r="A58" s="37" t="s">
        <v>245</v>
      </c>
      <c r="B58" s="38" t="s">
        <v>53</v>
      </c>
      <c r="C58" s="39">
        <f t="shared" si="9"/>
        <v>5.22</v>
      </c>
      <c r="D58" s="40">
        <f t="shared" si="10"/>
        <v>5.5680000000000005</v>
      </c>
      <c r="E58" s="39">
        <f t="shared" si="11"/>
        <v>5.9159999999999995</v>
      </c>
      <c r="F58" s="41">
        <v>6.96</v>
      </c>
    </row>
    <row r="59" spans="1:6" ht="12.75">
      <c r="A59" s="73" t="s">
        <v>189</v>
      </c>
      <c r="B59" s="74"/>
      <c r="C59" s="74"/>
      <c r="D59" s="74"/>
      <c r="E59" s="74"/>
      <c r="F59" s="75"/>
    </row>
    <row r="60" spans="1:6" ht="12.75">
      <c r="A60" s="23" t="s">
        <v>246</v>
      </c>
      <c r="B60" s="24" t="s">
        <v>54</v>
      </c>
      <c r="C60" s="25">
        <f>F60*0.75</f>
        <v>22.23</v>
      </c>
      <c r="D60" s="26">
        <f>F60*0.8</f>
        <v>23.712000000000003</v>
      </c>
      <c r="E60" s="25">
        <f>F60*0.85</f>
        <v>25.194</v>
      </c>
      <c r="F60" s="27">
        <v>29.64</v>
      </c>
    </row>
    <row r="61" spans="1:6" ht="12.75">
      <c r="A61" s="28" t="s">
        <v>247</v>
      </c>
      <c r="B61" s="29" t="s">
        <v>55</v>
      </c>
      <c r="C61" s="10">
        <f>F61*0.75</f>
        <v>24.299999999999997</v>
      </c>
      <c r="D61" s="30">
        <f>F61*0.8</f>
        <v>25.92</v>
      </c>
      <c r="E61" s="10">
        <f>F61*0.85</f>
        <v>27.54</v>
      </c>
      <c r="F61" s="31">
        <v>32.4</v>
      </c>
    </row>
    <row r="62" spans="1:6" ht="12.75">
      <c r="A62" s="28" t="s">
        <v>248</v>
      </c>
      <c r="B62" s="29" t="s">
        <v>56</v>
      </c>
      <c r="C62" s="10">
        <f>F62*0.75</f>
        <v>26.677500000000002</v>
      </c>
      <c r="D62" s="30">
        <f>F62*0.8</f>
        <v>28.456000000000003</v>
      </c>
      <c r="E62" s="10">
        <f>F62*0.85</f>
        <v>30.2345</v>
      </c>
      <c r="F62" s="31">
        <v>35.57</v>
      </c>
    </row>
    <row r="63" spans="1:6" ht="12.75">
      <c r="A63" s="28" t="s">
        <v>249</v>
      </c>
      <c r="B63" s="29" t="s">
        <v>57</v>
      </c>
      <c r="C63" s="10">
        <f>F63*0.75</f>
        <v>62.625</v>
      </c>
      <c r="D63" s="30">
        <f>F63*0.8</f>
        <v>66.8</v>
      </c>
      <c r="E63" s="10">
        <f>F63*0.85</f>
        <v>70.975</v>
      </c>
      <c r="F63" s="31">
        <v>83.5</v>
      </c>
    </row>
    <row r="64" spans="1:6" ht="12.75">
      <c r="A64" s="37" t="s">
        <v>250</v>
      </c>
      <c r="B64" s="38" t="s">
        <v>58</v>
      </c>
      <c r="C64" s="39">
        <f>F64*0.75</f>
        <v>74.6925</v>
      </c>
      <c r="D64" s="40">
        <f>F64*0.8</f>
        <v>79.67200000000001</v>
      </c>
      <c r="E64" s="39">
        <f>F64*0.85</f>
        <v>84.6515</v>
      </c>
      <c r="F64" s="41">
        <v>99.59</v>
      </c>
    </row>
    <row r="65" spans="1:6" ht="12.75">
      <c r="A65" s="73" t="s">
        <v>399</v>
      </c>
      <c r="B65" s="74"/>
      <c r="C65" s="74"/>
      <c r="D65" s="74"/>
      <c r="E65" s="74"/>
      <c r="F65" s="75"/>
    </row>
    <row r="66" spans="1:6" ht="12.75">
      <c r="A66" s="23" t="s">
        <v>251</v>
      </c>
      <c r="B66" s="24" t="s">
        <v>59</v>
      </c>
      <c r="C66" s="25">
        <f>F66*0.75</f>
        <v>12.4575</v>
      </c>
      <c r="D66" s="26">
        <f>F66*0.8</f>
        <v>13.288</v>
      </c>
      <c r="E66" s="25">
        <f>F66*0.85</f>
        <v>14.1185</v>
      </c>
      <c r="F66" s="27">
        <v>16.61</v>
      </c>
    </row>
    <row r="67" spans="1:6" ht="12.75">
      <c r="A67" s="28" t="s">
        <v>252</v>
      </c>
      <c r="B67" s="29" t="s">
        <v>60</v>
      </c>
      <c r="C67" s="10">
        <f>F67*0.75</f>
        <v>15.285</v>
      </c>
      <c r="D67" s="30">
        <f>F67*0.8</f>
        <v>16.304</v>
      </c>
      <c r="E67" s="10">
        <f>F67*0.85</f>
        <v>17.323</v>
      </c>
      <c r="F67" s="31">
        <v>20.38</v>
      </c>
    </row>
    <row r="68" spans="1:6" ht="12.75">
      <c r="A68" s="28" t="s">
        <v>253</v>
      </c>
      <c r="B68" s="29" t="s">
        <v>61</v>
      </c>
      <c r="C68" s="10">
        <f>F68*0.75</f>
        <v>15.465</v>
      </c>
      <c r="D68" s="30">
        <f>F68*0.8</f>
        <v>16.496000000000002</v>
      </c>
      <c r="E68" s="10">
        <f>F68*0.85</f>
        <v>17.527</v>
      </c>
      <c r="F68" s="31">
        <v>20.62</v>
      </c>
    </row>
    <row r="69" spans="1:6" ht="12.75">
      <c r="A69" s="37" t="s">
        <v>254</v>
      </c>
      <c r="B69" s="38" t="s">
        <v>62</v>
      </c>
      <c r="C69" s="39">
        <f>F69*0.75</f>
        <v>20.6175</v>
      </c>
      <c r="D69" s="40">
        <f>F69*0.8</f>
        <v>21.992</v>
      </c>
      <c r="E69" s="39">
        <f>F69*0.85</f>
        <v>23.3665</v>
      </c>
      <c r="F69" s="41">
        <v>27.49</v>
      </c>
    </row>
    <row r="70" spans="1:6" ht="12.75">
      <c r="A70" s="73" t="s">
        <v>400</v>
      </c>
      <c r="B70" s="74"/>
      <c r="C70" s="74"/>
      <c r="D70" s="74"/>
      <c r="E70" s="74"/>
      <c r="F70" s="75"/>
    </row>
    <row r="71" spans="1:6" ht="13.5" thickBot="1">
      <c r="A71" s="42" t="s">
        <v>255</v>
      </c>
      <c r="B71" s="43" t="s">
        <v>63</v>
      </c>
      <c r="C71" s="44">
        <f>F71*0.75</f>
        <v>15.8325</v>
      </c>
      <c r="D71" s="45">
        <f>F71*0.8</f>
        <v>16.888</v>
      </c>
      <c r="E71" s="44">
        <f>F71*0.85</f>
        <v>17.9435</v>
      </c>
      <c r="F71" s="46">
        <v>21.11</v>
      </c>
    </row>
    <row r="72" spans="1:6" ht="15">
      <c r="A72" s="64" t="s">
        <v>401</v>
      </c>
      <c r="B72" s="65"/>
      <c r="C72" s="65"/>
      <c r="D72" s="65"/>
      <c r="E72" s="65"/>
      <c r="F72" s="66"/>
    </row>
    <row r="73" spans="1:6" ht="12.75">
      <c r="A73" s="58" t="s">
        <v>402</v>
      </c>
      <c r="B73" s="59"/>
      <c r="C73" s="59"/>
      <c r="D73" s="59"/>
      <c r="E73" s="59"/>
      <c r="F73" s="60"/>
    </row>
    <row r="74" spans="1:6" ht="12.75">
      <c r="A74" s="23" t="s">
        <v>256</v>
      </c>
      <c r="B74" s="24" t="s">
        <v>64</v>
      </c>
      <c r="C74" s="25">
        <f aca="true" t="shared" si="12" ref="C74:C79">F74*0.75</f>
        <v>3.1275</v>
      </c>
      <c r="D74" s="26">
        <f aca="true" t="shared" si="13" ref="D74:D79">F74*0.8</f>
        <v>3.3360000000000003</v>
      </c>
      <c r="E74" s="25">
        <f aca="true" t="shared" si="14" ref="E74:E79">F74*0.85</f>
        <v>3.5444999999999998</v>
      </c>
      <c r="F74" s="27">
        <v>4.17</v>
      </c>
    </row>
    <row r="75" spans="1:6" ht="12.75">
      <c r="A75" s="28" t="s">
        <v>257</v>
      </c>
      <c r="B75" s="29" t="s">
        <v>65</v>
      </c>
      <c r="C75" s="10">
        <f t="shared" si="12"/>
        <v>3.5175</v>
      </c>
      <c r="D75" s="30">
        <f t="shared" si="13"/>
        <v>3.7520000000000007</v>
      </c>
      <c r="E75" s="10">
        <f t="shared" si="14"/>
        <v>3.9865000000000004</v>
      </c>
      <c r="F75" s="31">
        <v>4.69</v>
      </c>
    </row>
    <row r="76" spans="1:6" ht="12.75">
      <c r="A76" s="28" t="s">
        <v>258</v>
      </c>
      <c r="B76" s="29" t="s">
        <v>66</v>
      </c>
      <c r="C76" s="10">
        <f t="shared" si="12"/>
        <v>3.2775</v>
      </c>
      <c r="D76" s="30">
        <f t="shared" si="13"/>
        <v>3.4960000000000004</v>
      </c>
      <c r="E76" s="10">
        <f t="shared" si="14"/>
        <v>3.7145</v>
      </c>
      <c r="F76" s="31">
        <v>4.37</v>
      </c>
    </row>
    <row r="77" spans="1:6" ht="12.75">
      <c r="A77" s="28" t="s">
        <v>259</v>
      </c>
      <c r="B77" s="29" t="s">
        <v>67</v>
      </c>
      <c r="C77" s="10">
        <f t="shared" si="12"/>
        <v>4.035</v>
      </c>
      <c r="D77" s="30">
        <f t="shared" si="13"/>
        <v>4.304</v>
      </c>
      <c r="E77" s="10">
        <f t="shared" si="14"/>
        <v>4.5729999999999995</v>
      </c>
      <c r="F77" s="31">
        <v>5.38</v>
      </c>
    </row>
    <row r="78" spans="1:6" ht="12.75">
      <c r="A78" s="28" t="s">
        <v>260</v>
      </c>
      <c r="B78" s="29" t="s">
        <v>68</v>
      </c>
      <c r="C78" s="10">
        <f t="shared" si="12"/>
        <v>4.7700000000000005</v>
      </c>
      <c r="D78" s="30">
        <f t="shared" si="13"/>
        <v>5.088000000000001</v>
      </c>
      <c r="E78" s="10">
        <f t="shared" si="14"/>
        <v>5.406</v>
      </c>
      <c r="F78" s="31">
        <v>6.36</v>
      </c>
    </row>
    <row r="79" spans="1:6" ht="12.75">
      <c r="A79" s="37" t="s">
        <v>185</v>
      </c>
      <c r="B79" s="38" t="s">
        <v>69</v>
      </c>
      <c r="C79" s="39">
        <f t="shared" si="12"/>
        <v>4.0649999999999995</v>
      </c>
      <c r="D79" s="40">
        <f t="shared" si="13"/>
        <v>4.336</v>
      </c>
      <c r="E79" s="39">
        <f t="shared" si="14"/>
        <v>4.607</v>
      </c>
      <c r="F79" s="41">
        <v>5.42</v>
      </c>
    </row>
    <row r="80" spans="1:6" ht="12.75">
      <c r="A80" s="58" t="s">
        <v>403</v>
      </c>
      <c r="B80" s="59"/>
      <c r="C80" s="59"/>
      <c r="D80" s="59"/>
      <c r="E80" s="59"/>
      <c r="F80" s="60"/>
    </row>
    <row r="81" spans="1:6" ht="12.75">
      <c r="A81" s="23" t="s">
        <v>261</v>
      </c>
      <c r="B81" s="24" t="s">
        <v>70</v>
      </c>
      <c r="C81" s="25">
        <f aca="true" t="shared" si="15" ref="C81:C92">F81*0.75</f>
        <v>6.3825</v>
      </c>
      <c r="D81" s="26">
        <f aca="true" t="shared" si="16" ref="D81:D92">F81*0.8</f>
        <v>6.808</v>
      </c>
      <c r="E81" s="25">
        <f aca="true" t="shared" si="17" ref="E81:E92">F81*0.85</f>
        <v>7.233499999999999</v>
      </c>
      <c r="F81" s="27">
        <v>8.51</v>
      </c>
    </row>
    <row r="82" spans="1:6" ht="12.75">
      <c r="A82" s="28" t="s">
        <v>262</v>
      </c>
      <c r="B82" s="29" t="s">
        <v>71</v>
      </c>
      <c r="C82" s="10">
        <f t="shared" si="15"/>
        <v>7.574999999999999</v>
      </c>
      <c r="D82" s="30">
        <f t="shared" si="16"/>
        <v>8.08</v>
      </c>
      <c r="E82" s="10">
        <f t="shared" si="17"/>
        <v>8.584999999999999</v>
      </c>
      <c r="F82" s="31">
        <v>10.1</v>
      </c>
    </row>
    <row r="83" spans="1:6" ht="12.75">
      <c r="A83" s="28" t="s">
        <v>263</v>
      </c>
      <c r="B83" s="29" t="s">
        <v>72</v>
      </c>
      <c r="C83" s="10">
        <f t="shared" si="15"/>
        <v>7.485</v>
      </c>
      <c r="D83" s="30">
        <f t="shared" si="16"/>
        <v>7.984000000000001</v>
      </c>
      <c r="E83" s="10">
        <f t="shared" si="17"/>
        <v>8.483</v>
      </c>
      <c r="F83" s="31">
        <v>9.98</v>
      </c>
    </row>
    <row r="84" spans="1:6" ht="12.75">
      <c r="A84" s="28" t="s">
        <v>264</v>
      </c>
      <c r="B84" s="29" t="s">
        <v>73</v>
      </c>
      <c r="C84" s="10">
        <f t="shared" si="15"/>
        <v>9.69</v>
      </c>
      <c r="D84" s="30">
        <f t="shared" si="16"/>
        <v>10.336</v>
      </c>
      <c r="E84" s="10">
        <f t="shared" si="17"/>
        <v>10.982</v>
      </c>
      <c r="F84" s="31">
        <v>12.92</v>
      </c>
    </row>
    <row r="85" spans="1:6" ht="12.75">
      <c r="A85" s="28" t="s">
        <v>265</v>
      </c>
      <c r="B85" s="29" t="s">
        <v>74</v>
      </c>
      <c r="C85" s="10">
        <f t="shared" si="15"/>
        <v>10.4925</v>
      </c>
      <c r="D85" s="30">
        <f t="shared" si="16"/>
        <v>11.192</v>
      </c>
      <c r="E85" s="10">
        <f t="shared" si="17"/>
        <v>11.8915</v>
      </c>
      <c r="F85" s="31">
        <v>13.99</v>
      </c>
    </row>
    <row r="86" spans="1:6" ht="12.75">
      <c r="A86" s="28" t="s">
        <v>266</v>
      </c>
      <c r="B86" s="29" t="s">
        <v>75</v>
      </c>
      <c r="C86" s="10">
        <f t="shared" si="15"/>
        <v>9.442499999999999</v>
      </c>
      <c r="D86" s="30">
        <f t="shared" si="16"/>
        <v>10.072000000000001</v>
      </c>
      <c r="E86" s="10">
        <f t="shared" si="17"/>
        <v>10.7015</v>
      </c>
      <c r="F86" s="31">
        <v>12.59</v>
      </c>
    </row>
    <row r="87" spans="1:6" ht="12.75">
      <c r="A87" s="28" t="s">
        <v>267</v>
      </c>
      <c r="B87" s="29" t="s">
        <v>76</v>
      </c>
      <c r="C87" s="10">
        <f t="shared" si="15"/>
        <v>22.7925</v>
      </c>
      <c r="D87" s="30">
        <f t="shared" si="16"/>
        <v>24.312</v>
      </c>
      <c r="E87" s="10">
        <f t="shared" si="17"/>
        <v>25.8315</v>
      </c>
      <c r="F87" s="31">
        <v>30.39</v>
      </c>
    </row>
    <row r="88" spans="1:6" ht="12.75">
      <c r="A88" s="28" t="s">
        <v>268</v>
      </c>
      <c r="B88" s="29" t="s">
        <v>77</v>
      </c>
      <c r="C88" s="10">
        <f t="shared" si="15"/>
        <v>23.94</v>
      </c>
      <c r="D88" s="30">
        <f t="shared" si="16"/>
        <v>25.536</v>
      </c>
      <c r="E88" s="10">
        <f t="shared" si="17"/>
        <v>27.132</v>
      </c>
      <c r="F88" s="31">
        <v>31.92</v>
      </c>
    </row>
    <row r="89" spans="1:6" ht="12.75">
      <c r="A89" s="28" t="s">
        <v>269</v>
      </c>
      <c r="B89" s="29" t="s">
        <v>78</v>
      </c>
      <c r="C89" s="10">
        <f t="shared" si="15"/>
        <v>25.049999999999997</v>
      </c>
      <c r="D89" s="30">
        <f t="shared" si="16"/>
        <v>26.72</v>
      </c>
      <c r="E89" s="10">
        <f t="shared" si="17"/>
        <v>28.389999999999997</v>
      </c>
      <c r="F89" s="31">
        <v>33.4</v>
      </c>
    </row>
    <row r="90" spans="1:6" ht="12.75">
      <c r="A90" s="28" t="s">
        <v>270</v>
      </c>
      <c r="B90" s="29" t="s">
        <v>79</v>
      </c>
      <c r="C90" s="10">
        <f t="shared" si="15"/>
        <v>61.237500000000004</v>
      </c>
      <c r="D90" s="30">
        <f t="shared" si="16"/>
        <v>65.32000000000001</v>
      </c>
      <c r="E90" s="10">
        <f t="shared" si="17"/>
        <v>69.4025</v>
      </c>
      <c r="F90" s="31">
        <v>81.65</v>
      </c>
    </row>
    <row r="91" spans="1:6" ht="12.75">
      <c r="A91" s="28" t="s">
        <v>271</v>
      </c>
      <c r="B91" s="29" t="s">
        <v>80</v>
      </c>
      <c r="C91" s="10">
        <f t="shared" si="15"/>
        <v>62.287499999999994</v>
      </c>
      <c r="D91" s="30">
        <f t="shared" si="16"/>
        <v>66.44</v>
      </c>
      <c r="E91" s="10">
        <f t="shared" si="17"/>
        <v>70.5925</v>
      </c>
      <c r="F91" s="31">
        <v>83.05</v>
      </c>
    </row>
    <row r="92" spans="1:6" ht="12.75">
      <c r="A92" s="37" t="s">
        <v>272</v>
      </c>
      <c r="B92" s="38" t="s">
        <v>81</v>
      </c>
      <c r="C92" s="39">
        <f t="shared" si="15"/>
        <v>61.6275</v>
      </c>
      <c r="D92" s="40">
        <f t="shared" si="16"/>
        <v>65.736</v>
      </c>
      <c r="E92" s="39">
        <f t="shared" si="17"/>
        <v>69.8445</v>
      </c>
      <c r="F92" s="41">
        <v>82.17</v>
      </c>
    </row>
    <row r="93" spans="1:6" ht="12.75">
      <c r="A93" s="58" t="s">
        <v>197</v>
      </c>
      <c r="B93" s="59"/>
      <c r="C93" s="59"/>
      <c r="D93" s="59"/>
      <c r="E93" s="59"/>
      <c r="F93" s="60"/>
    </row>
    <row r="94" spans="1:6" ht="12.75">
      <c r="A94" s="23" t="s">
        <v>273</v>
      </c>
      <c r="B94" s="24" t="s">
        <v>82</v>
      </c>
      <c r="C94" s="25">
        <f aca="true" t="shared" si="18" ref="C94:C105">F94*0.75</f>
        <v>3.3525</v>
      </c>
      <c r="D94" s="26">
        <f aca="true" t="shared" si="19" ref="D94:D105">F94*0.8</f>
        <v>3.576</v>
      </c>
      <c r="E94" s="25">
        <f aca="true" t="shared" si="20" ref="E94:E105">F94*0.85</f>
        <v>3.7994999999999997</v>
      </c>
      <c r="F94" s="27">
        <v>4.47</v>
      </c>
    </row>
    <row r="95" spans="1:6" ht="12.75">
      <c r="A95" s="28" t="s">
        <v>274</v>
      </c>
      <c r="B95" s="29" t="s">
        <v>83</v>
      </c>
      <c r="C95" s="10">
        <f t="shared" si="18"/>
        <v>3.6674999999999995</v>
      </c>
      <c r="D95" s="30">
        <f t="shared" si="19"/>
        <v>3.912</v>
      </c>
      <c r="E95" s="10">
        <f t="shared" si="20"/>
        <v>4.156499999999999</v>
      </c>
      <c r="F95" s="31">
        <v>4.89</v>
      </c>
    </row>
    <row r="96" spans="1:6" ht="12.75">
      <c r="A96" s="28" t="s">
        <v>275</v>
      </c>
      <c r="B96" s="29" t="s">
        <v>84</v>
      </c>
      <c r="C96" s="10">
        <f t="shared" si="18"/>
        <v>3.7800000000000002</v>
      </c>
      <c r="D96" s="30">
        <f t="shared" si="19"/>
        <v>4.032</v>
      </c>
      <c r="E96" s="10">
        <f t="shared" si="20"/>
        <v>4.284</v>
      </c>
      <c r="F96" s="31">
        <v>5.04</v>
      </c>
    </row>
    <row r="97" spans="1:6" ht="12.75">
      <c r="A97" s="28" t="s">
        <v>276</v>
      </c>
      <c r="B97" s="29" t="s">
        <v>85</v>
      </c>
      <c r="C97" s="10">
        <f t="shared" si="18"/>
        <v>4.7924999999999995</v>
      </c>
      <c r="D97" s="30">
        <f t="shared" si="19"/>
        <v>5.112</v>
      </c>
      <c r="E97" s="10">
        <f t="shared" si="20"/>
        <v>5.4315</v>
      </c>
      <c r="F97" s="31">
        <v>6.39</v>
      </c>
    </row>
    <row r="98" spans="1:6" ht="12.75">
      <c r="A98" s="28" t="s">
        <v>277</v>
      </c>
      <c r="B98" s="29" t="s">
        <v>86</v>
      </c>
      <c r="C98" s="10">
        <f t="shared" si="18"/>
        <v>4.2075000000000005</v>
      </c>
      <c r="D98" s="30">
        <f t="shared" si="19"/>
        <v>4.488</v>
      </c>
      <c r="E98" s="10">
        <f t="shared" si="20"/>
        <v>4.7685</v>
      </c>
      <c r="F98" s="31">
        <v>5.61</v>
      </c>
    </row>
    <row r="99" spans="1:6" ht="12.75">
      <c r="A99" s="28" t="s">
        <v>278</v>
      </c>
      <c r="B99" s="29" t="s">
        <v>87</v>
      </c>
      <c r="C99" s="10">
        <f t="shared" si="18"/>
        <v>4.4925</v>
      </c>
      <c r="D99" s="30">
        <f t="shared" si="19"/>
        <v>4.792000000000001</v>
      </c>
      <c r="E99" s="10">
        <f t="shared" si="20"/>
        <v>5.0915</v>
      </c>
      <c r="F99" s="31">
        <v>5.99</v>
      </c>
    </row>
    <row r="100" spans="1:6" ht="12.75">
      <c r="A100" s="28" t="s">
        <v>279</v>
      </c>
      <c r="B100" s="29" t="s">
        <v>82</v>
      </c>
      <c r="C100" s="10">
        <f t="shared" si="18"/>
        <v>6.945</v>
      </c>
      <c r="D100" s="30">
        <f t="shared" si="19"/>
        <v>7.408</v>
      </c>
      <c r="E100" s="10">
        <f t="shared" si="20"/>
        <v>7.8709999999999996</v>
      </c>
      <c r="F100" s="31">
        <v>9.26</v>
      </c>
    </row>
    <row r="101" spans="1:6" ht="12.75">
      <c r="A101" s="28" t="s">
        <v>280</v>
      </c>
      <c r="B101" s="29" t="s">
        <v>83</v>
      </c>
      <c r="C101" s="10">
        <f t="shared" si="18"/>
        <v>7.5525</v>
      </c>
      <c r="D101" s="30">
        <f t="shared" si="19"/>
        <v>8.056000000000001</v>
      </c>
      <c r="E101" s="10">
        <f t="shared" si="20"/>
        <v>8.5595</v>
      </c>
      <c r="F101" s="31">
        <v>10.07</v>
      </c>
    </row>
    <row r="102" spans="1:6" ht="12.75">
      <c r="A102" s="28" t="s">
        <v>281</v>
      </c>
      <c r="B102" s="29" t="s">
        <v>84</v>
      </c>
      <c r="C102" s="10">
        <f t="shared" si="18"/>
        <v>7.8225</v>
      </c>
      <c r="D102" s="30">
        <f t="shared" si="19"/>
        <v>8.344</v>
      </c>
      <c r="E102" s="10">
        <f t="shared" si="20"/>
        <v>8.865499999999999</v>
      </c>
      <c r="F102" s="31">
        <v>10.43</v>
      </c>
    </row>
    <row r="103" spans="1:6" ht="12.75">
      <c r="A103" s="28" t="s">
        <v>282</v>
      </c>
      <c r="B103" s="29" t="s">
        <v>85</v>
      </c>
      <c r="C103" s="10">
        <f t="shared" si="18"/>
        <v>8.745000000000001</v>
      </c>
      <c r="D103" s="30">
        <f t="shared" si="19"/>
        <v>9.328000000000001</v>
      </c>
      <c r="E103" s="10">
        <f t="shared" si="20"/>
        <v>9.911</v>
      </c>
      <c r="F103" s="31">
        <v>11.66</v>
      </c>
    </row>
    <row r="104" spans="1:6" ht="12.75">
      <c r="A104" s="28" t="s">
        <v>283</v>
      </c>
      <c r="B104" s="29" t="s">
        <v>86</v>
      </c>
      <c r="C104" s="10">
        <f t="shared" si="18"/>
        <v>9.5775</v>
      </c>
      <c r="D104" s="30">
        <f t="shared" si="19"/>
        <v>10.216000000000001</v>
      </c>
      <c r="E104" s="10">
        <f t="shared" si="20"/>
        <v>10.8545</v>
      </c>
      <c r="F104" s="31">
        <v>12.77</v>
      </c>
    </row>
    <row r="105" spans="1:6" ht="12.75">
      <c r="A105" s="37" t="s">
        <v>284</v>
      </c>
      <c r="B105" s="38" t="s">
        <v>87</v>
      </c>
      <c r="C105" s="39">
        <f t="shared" si="18"/>
        <v>10.2675</v>
      </c>
      <c r="D105" s="40">
        <f t="shared" si="19"/>
        <v>10.952</v>
      </c>
      <c r="E105" s="39">
        <f t="shared" si="20"/>
        <v>11.6365</v>
      </c>
      <c r="F105" s="41">
        <v>13.69</v>
      </c>
    </row>
    <row r="106" spans="1:6" ht="12.75">
      <c r="A106" s="58" t="s">
        <v>198</v>
      </c>
      <c r="B106" s="59"/>
      <c r="C106" s="59"/>
      <c r="D106" s="59"/>
      <c r="E106" s="59"/>
      <c r="F106" s="60"/>
    </row>
    <row r="107" spans="1:6" ht="12.75">
      <c r="A107" s="23" t="s">
        <v>285</v>
      </c>
      <c r="B107" s="24" t="s">
        <v>88</v>
      </c>
      <c r="C107" s="25">
        <f aca="true" t="shared" si="21" ref="C107:C118">F107*0.75</f>
        <v>8.287500000000001</v>
      </c>
      <c r="D107" s="26">
        <f aca="true" t="shared" si="22" ref="D107:D118">F107*0.8</f>
        <v>8.840000000000002</v>
      </c>
      <c r="E107" s="25">
        <f aca="true" t="shared" si="23" ref="E107:E118">F107*0.85</f>
        <v>9.3925</v>
      </c>
      <c r="F107" s="27">
        <v>11.05</v>
      </c>
    </row>
    <row r="108" spans="1:6" ht="12.75">
      <c r="A108" s="28" t="s">
        <v>286</v>
      </c>
      <c r="B108" s="29" t="s">
        <v>89</v>
      </c>
      <c r="C108" s="10">
        <f t="shared" si="21"/>
        <v>10.162500000000001</v>
      </c>
      <c r="D108" s="30">
        <f t="shared" si="22"/>
        <v>10.840000000000002</v>
      </c>
      <c r="E108" s="10">
        <f t="shared" si="23"/>
        <v>11.5175</v>
      </c>
      <c r="F108" s="31">
        <v>13.55</v>
      </c>
    </row>
    <row r="109" spans="1:6" ht="12.75">
      <c r="A109" s="28" t="s">
        <v>287</v>
      </c>
      <c r="B109" s="29" t="s">
        <v>90</v>
      </c>
      <c r="C109" s="10">
        <f t="shared" si="21"/>
        <v>9.209999999999999</v>
      </c>
      <c r="D109" s="30">
        <f t="shared" si="22"/>
        <v>9.824</v>
      </c>
      <c r="E109" s="10">
        <f t="shared" si="23"/>
        <v>10.437999999999999</v>
      </c>
      <c r="F109" s="31">
        <v>12.28</v>
      </c>
    </row>
    <row r="110" spans="1:6" ht="12.75">
      <c r="A110" s="28" t="s">
        <v>288</v>
      </c>
      <c r="B110" s="29" t="s">
        <v>91</v>
      </c>
      <c r="C110" s="10">
        <f t="shared" si="21"/>
        <v>13.26</v>
      </c>
      <c r="D110" s="30">
        <f t="shared" si="22"/>
        <v>14.144</v>
      </c>
      <c r="E110" s="10">
        <f t="shared" si="23"/>
        <v>15.027999999999999</v>
      </c>
      <c r="F110" s="31">
        <v>17.68</v>
      </c>
    </row>
    <row r="111" spans="1:6" ht="12.75">
      <c r="A111" s="28" t="s">
        <v>289</v>
      </c>
      <c r="B111" s="29" t="s">
        <v>92</v>
      </c>
      <c r="C111" s="10">
        <f t="shared" si="21"/>
        <v>13.919999999999998</v>
      </c>
      <c r="D111" s="30">
        <f t="shared" si="22"/>
        <v>14.847999999999999</v>
      </c>
      <c r="E111" s="10">
        <f t="shared" si="23"/>
        <v>15.775999999999998</v>
      </c>
      <c r="F111" s="31">
        <v>18.56</v>
      </c>
    </row>
    <row r="112" spans="1:6" ht="12.75">
      <c r="A112" s="28" t="s">
        <v>290</v>
      </c>
      <c r="B112" s="29" t="s">
        <v>93</v>
      </c>
      <c r="C112" s="10">
        <f t="shared" si="21"/>
        <v>10.8225</v>
      </c>
      <c r="D112" s="30">
        <f t="shared" si="22"/>
        <v>11.544</v>
      </c>
      <c r="E112" s="10">
        <f t="shared" si="23"/>
        <v>12.2655</v>
      </c>
      <c r="F112" s="31">
        <v>14.43</v>
      </c>
    </row>
    <row r="113" spans="1:6" ht="12.75">
      <c r="A113" s="28" t="s">
        <v>291</v>
      </c>
      <c r="B113" s="29" t="s">
        <v>94</v>
      </c>
      <c r="C113" s="10">
        <f t="shared" si="21"/>
        <v>26.737499999999997</v>
      </c>
      <c r="D113" s="30">
        <f t="shared" si="22"/>
        <v>28.52</v>
      </c>
      <c r="E113" s="10">
        <f t="shared" si="23"/>
        <v>30.3025</v>
      </c>
      <c r="F113" s="31">
        <v>35.65</v>
      </c>
    </row>
    <row r="114" spans="1:6" ht="12.75">
      <c r="A114" s="28" t="s">
        <v>292</v>
      </c>
      <c r="B114" s="29" t="s">
        <v>95</v>
      </c>
      <c r="C114" s="10">
        <f t="shared" si="21"/>
        <v>27.299999999999997</v>
      </c>
      <c r="D114" s="30">
        <f t="shared" si="22"/>
        <v>29.12</v>
      </c>
      <c r="E114" s="10">
        <f t="shared" si="23"/>
        <v>30.939999999999998</v>
      </c>
      <c r="F114" s="31">
        <v>36.4</v>
      </c>
    </row>
    <row r="115" spans="1:6" ht="12.75">
      <c r="A115" s="28" t="s">
        <v>293</v>
      </c>
      <c r="B115" s="29" t="s">
        <v>96</v>
      </c>
      <c r="C115" s="10">
        <f t="shared" si="21"/>
        <v>27.240000000000002</v>
      </c>
      <c r="D115" s="30">
        <f t="shared" si="22"/>
        <v>29.056</v>
      </c>
      <c r="E115" s="10">
        <f t="shared" si="23"/>
        <v>30.872</v>
      </c>
      <c r="F115" s="31">
        <v>36.32</v>
      </c>
    </row>
    <row r="116" spans="1:6" ht="12.75">
      <c r="A116" s="28" t="s">
        <v>294</v>
      </c>
      <c r="B116" s="29" t="s">
        <v>97</v>
      </c>
      <c r="C116" s="10">
        <f t="shared" si="21"/>
        <v>84.2925</v>
      </c>
      <c r="D116" s="30">
        <f t="shared" si="22"/>
        <v>89.912</v>
      </c>
      <c r="E116" s="10">
        <f t="shared" si="23"/>
        <v>95.5315</v>
      </c>
      <c r="F116" s="31">
        <v>112.39</v>
      </c>
    </row>
    <row r="117" spans="1:6" ht="12.75">
      <c r="A117" s="28" t="s">
        <v>295</v>
      </c>
      <c r="B117" s="29" t="s">
        <v>98</v>
      </c>
      <c r="C117" s="10">
        <f t="shared" si="21"/>
        <v>69.3225</v>
      </c>
      <c r="D117" s="30">
        <f t="shared" si="22"/>
        <v>73.944</v>
      </c>
      <c r="E117" s="10">
        <f t="shared" si="23"/>
        <v>78.5655</v>
      </c>
      <c r="F117" s="31">
        <v>92.43</v>
      </c>
    </row>
    <row r="118" spans="1:6" ht="12.75">
      <c r="A118" s="37" t="s">
        <v>296</v>
      </c>
      <c r="B118" s="38" t="s">
        <v>99</v>
      </c>
      <c r="C118" s="39">
        <f t="shared" si="21"/>
        <v>70.6425</v>
      </c>
      <c r="D118" s="40">
        <f t="shared" si="22"/>
        <v>75.352</v>
      </c>
      <c r="E118" s="39">
        <f t="shared" si="23"/>
        <v>80.0615</v>
      </c>
      <c r="F118" s="41">
        <v>94.19</v>
      </c>
    </row>
    <row r="119" spans="1:6" ht="12.75">
      <c r="A119" s="58" t="s">
        <v>190</v>
      </c>
      <c r="B119" s="59"/>
      <c r="C119" s="59"/>
      <c r="D119" s="59"/>
      <c r="E119" s="59"/>
      <c r="F119" s="60"/>
    </row>
    <row r="120" spans="1:6" ht="12.75">
      <c r="A120" s="23" t="s">
        <v>297</v>
      </c>
      <c r="B120" s="24" t="s">
        <v>100</v>
      </c>
      <c r="C120" s="25">
        <f aca="true" t="shared" si="24" ref="C120:C131">F120*0.75</f>
        <v>4.2825</v>
      </c>
      <c r="D120" s="26">
        <f aca="true" t="shared" si="25" ref="D120:D131">F120*0.8</f>
        <v>4.5680000000000005</v>
      </c>
      <c r="E120" s="25">
        <f aca="true" t="shared" si="26" ref="E120:E131">F120*0.85</f>
        <v>4.8534999999999995</v>
      </c>
      <c r="F120" s="27">
        <v>5.71</v>
      </c>
    </row>
    <row r="121" spans="1:6" ht="12.75">
      <c r="A121" s="28" t="s">
        <v>298</v>
      </c>
      <c r="B121" s="29" t="s">
        <v>100</v>
      </c>
      <c r="C121" s="10">
        <f t="shared" si="24"/>
        <v>4.695</v>
      </c>
      <c r="D121" s="30">
        <f t="shared" si="25"/>
        <v>5.008</v>
      </c>
      <c r="E121" s="10">
        <f t="shared" si="26"/>
        <v>5.321</v>
      </c>
      <c r="F121" s="31">
        <v>6.26</v>
      </c>
    </row>
    <row r="122" spans="1:6" ht="12.75">
      <c r="A122" s="28" t="s">
        <v>299</v>
      </c>
      <c r="B122" s="29" t="s">
        <v>101</v>
      </c>
      <c r="C122" s="10">
        <f t="shared" si="24"/>
        <v>4.425000000000001</v>
      </c>
      <c r="D122" s="30">
        <f t="shared" si="25"/>
        <v>4.720000000000001</v>
      </c>
      <c r="E122" s="10">
        <f t="shared" si="26"/>
        <v>5.015000000000001</v>
      </c>
      <c r="F122" s="31">
        <v>5.9</v>
      </c>
    </row>
    <row r="123" spans="1:6" ht="12.75">
      <c r="A123" s="28" t="s">
        <v>300</v>
      </c>
      <c r="B123" s="29" t="s">
        <v>101</v>
      </c>
      <c r="C123" s="10">
        <f t="shared" si="24"/>
        <v>5.0024999999999995</v>
      </c>
      <c r="D123" s="30">
        <f t="shared" si="25"/>
        <v>5.336</v>
      </c>
      <c r="E123" s="10">
        <f t="shared" si="26"/>
        <v>5.6695</v>
      </c>
      <c r="F123" s="31">
        <v>6.67</v>
      </c>
    </row>
    <row r="124" spans="1:6" ht="12.75">
      <c r="A124" s="28" t="s">
        <v>301</v>
      </c>
      <c r="B124" s="29" t="s">
        <v>102</v>
      </c>
      <c r="C124" s="10">
        <f t="shared" si="24"/>
        <v>4.1475</v>
      </c>
      <c r="D124" s="30">
        <f t="shared" si="25"/>
        <v>4.424</v>
      </c>
      <c r="E124" s="10">
        <f t="shared" si="26"/>
        <v>4.7005</v>
      </c>
      <c r="F124" s="31">
        <v>5.53</v>
      </c>
    </row>
    <row r="125" spans="1:6" ht="12.75">
      <c r="A125" s="28" t="s">
        <v>302</v>
      </c>
      <c r="B125" s="29" t="s">
        <v>102</v>
      </c>
      <c r="C125" s="10">
        <f t="shared" si="24"/>
        <v>5.445</v>
      </c>
      <c r="D125" s="30">
        <f t="shared" si="25"/>
        <v>5.808</v>
      </c>
      <c r="E125" s="10">
        <f t="shared" si="26"/>
        <v>6.170999999999999</v>
      </c>
      <c r="F125" s="31">
        <v>7.26</v>
      </c>
    </row>
    <row r="126" spans="1:6" ht="12.75">
      <c r="A126" s="28" t="s">
        <v>303</v>
      </c>
      <c r="B126" s="29" t="s">
        <v>103</v>
      </c>
      <c r="C126" s="10">
        <f t="shared" si="24"/>
        <v>5.887499999999999</v>
      </c>
      <c r="D126" s="30">
        <f t="shared" si="25"/>
        <v>6.28</v>
      </c>
      <c r="E126" s="10">
        <f t="shared" si="26"/>
        <v>6.672499999999999</v>
      </c>
      <c r="F126" s="31">
        <v>7.85</v>
      </c>
    </row>
    <row r="127" spans="1:6" ht="12.75">
      <c r="A127" s="28" t="s">
        <v>304</v>
      </c>
      <c r="B127" s="29" t="s">
        <v>103</v>
      </c>
      <c r="C127" s="10">
        <f t="shared" si="24"/>
        <v>6.1875</v>
      </c>
      <c r="D127" s="30">
        <f t="shared" si="25"/>
        <v>6.6000000000000005</v>
      </c>
      <c r="E127" s="10">
        <f t="shared" si="26"/>
        <v>7.0125</v>
      </c>
      <c r="F127" s="31">
        <v>8.25</v>
      </c>
    </row>
    <row r="128" spans="1:6" ht="12.75">
      <c r="A128" s="28" t="s">
        <v>305</v>
      </c>
      <c r="B128" s="29" t="s">
        <v>104</v>
      </c>
      <c r="C128" s="10">
        <f t="shared" si="24"/>
        <v>6.0525</v>
      </c>
      <c r="D128" s="30">
        <f t="shared" si="25"/>
        <v>6.456</v>
      </c>
      <c r="E128" s="10">
        <f t="shared" si="26"/>
        <v>6.8595</v>
      </c>
      <c r="F128" s="31">
        <v>8.07</v>
      </c>
    </row>
    <row r="129" spans="1:6" ht="12.75">
      <c r="A129" s="28" t="s">
        <v>306</v>
      </c>
      <c r="B129" s="29" t="s">
        <v>104</v>
      </c>
      <c r="C129" s="10">
        <f t="shared" si="24"/>
        <v>6.1875</v>
      </c>
      <c r="D129" s="30">
        <f t="shared" si="25"/>
        <v>6.6000000000000005</v>
      </c>
      <c r="E129" s="10">
        <f t="shared" si="26"/>
        <v>7.0125</v>
      </c>
      <c r="F129" s="31">
        <v>8.25</v>
      </c>
    </row>
    <row r="130" spans="1:6" ht="12.75">
      <c r="A130" s="28" t="s">
        <v>307</v>
      </c>
      <c r="B130" s="29" t="s">
        <v>105</v>
      </c>
      <c r="C130" s="10">
        <f t="shared" si="24"/>
        <v>5.28</v>
      </c>
      <c r="D130" s="30">
        <f t="shared" si="25"/>
        <v>5.632000000000001</v>
      </c>
      <c r="E130" s="10">
        <f t="shared" si="26"/>
        <v>5.984</v>
      </c>
      <c r="F130" s="31">
        <v>7.04</v>
      </c>
    </row>
    <row r="131" spans="1:6" ht="12.75">
      <c r="A131" s="37" t="s">
        <v>308</v>
      </c>
      <c r="B131" s="38" t="s">
        <v>105</v>
      </c>
      <c r="C131" s="39">
        <f t="shared" si="24"/>
        <v>5.3325000000000005</v>
      </c>
      <c r="D131" s="40">
        <f t="shared" si="25"/>
        <v>5.688000000000001</v>
      </c>
      <c r="E131" s="39">
        <f t="shared" si="26"/>
        <v>6.0435</v>
      </c>
      <c r="F131" s="41">
        <v>7.11</v>
      </c>
    </row>
    <row r="132" spans="1:6" ht="12.75">
      <c r="A132" s="58" t="s">
        <v>191</v>
      </c>
      <c r="B132" s="59"/>
      <c r="C132" s="59"/>
      <c r="D132" s="59"/>
      <c r="E132" s="59"/>
      <c r="F132" s="60"/>
    </row>
    <row r="133" spans="1:6" ht="12.75">
      <c r="A133" s="23" t="s">
        <v>309</v>
      </c>
      <c r="B133" s="24" t="s">
        <v>106</v>
      </c>
      <c r="C133" s="25">
        <f aca="true" t="shared" si="27" ref="C133:C144">F133*0.75</f>
        <v>8.977500000000001</v>
      </c>
      <c r="D133" s="26">
        <f aca="true" t="shared" si="28" ref="D133:D144">F133*0.8</f>
        <v>9.576</v>
      </c>
      <c r="E133" s="25">
        <f aca="true" t="shared" si="29" ref="E133:E144">F133*0.85</f>
        <v>10.1745</v>
      </c>
      <c r="F133" s="27">
        <v>11.97</v>
      </c>
    </row>
    <row r="134" spans="1:6" ht="12.75">
      <c r="A134" s="28" t="s">
        <v>310</v>
      </c>
      <c r="B134" s="29" t="s">
        <v>107</v>
      </c>
      <c r="C134" s="10">
        <f t="shared" si="27"/>
        <v>9.8325</v>
      </c>
      <c r="D134" s="30">
        <f t="shared" si="28"/>
        <v>10.488</v>
      </c>
      <c r="E134" s="10">
        <f t="shared" si="29"/>
        <v>11.1435</v>
      </c>
      <c r="F134" s="31">
        <v>13.11</v>
      </c>
    </row>
    <row r="135" spans="1:6" ht="12.75">
      <c r="A135" s="28" t="s">
        <v>311</v>
      </c>
      <c r="B135" s="29" t="s">
        <v>108</v>
      </c>
      <c r="C135" s="10">
        <f t="shared" si="27"/>
        <v>9.584999999999999</v>
      </c>
      <c r="D135" s="30">
        <f t="shared" si="28"/>
        <v>10.224</v>
      </c>
      <c r="E135" s="10">
        <f t="shared" si="29"/>
        <v>10.863</v>
      </c>
      <c r="F135" s="31">
        <v>12.78</v>
      </c>
    </row>
    <row r="136" spans="1:6" ht="12.75">
      <c r="A136" s="28" t="s">
        <v>312</v>
      </c>
      <c r="B136" s="29" t="s">
        <v>109</v>
      </c>
      <c r="C136" s="10">
        <f t="shared" si="27"/>
        <v>11.0775</v>
      </c>
      <c r="D136" s="30">
        <f t="shared" si="28"/>
        <v>11.816</v>
      </c>
      <c r="E136" s="10">
        <f t="shared" si="29"/>
        <v>12.554499999999999</v>
      </c>
      <c r="F136" s="31">
        <v>14.77</v>
      </c>
    </row>
    <row r="137" spans="1:6" ht="12.75">
      <c r="A137" s="28" t="s">
        <v>313</v>
      </c>
      <c r="B137" s="29" t="s">
        <v>110</v>
      </c>
      <c r="C137" s="10">
        <f t="shared" si="27"/>
        <v>12.315000000000001</v>
      </c>
      <c r="D137" s="30">
        <f t="shared" si="28"/>
        <v>13.136000000000003</v>
      </c>
      <c r="E137" s="10">
        <f t="shared" si="29"/>
        <v>13.957</v>
      </c>
      <c r="F137" s="31">
        <v>16.42</v>
      </c>
    </row>
    <row r="138" spans="1:6" ht="12.75">
      <c r="A138" s="28" t="s">
        <v>314</v>
      </c>
      <c r="B138" s="29" t="s">
        <v>111</v>
      </c>
      <c r="C138" s="10">
        <f t="shared" si="27"/>
        <v>11.49</v>
      </c>
      <c r="D138" s="30">
        <f t="shared" si="28"/>
        <v>12.256</v>
      </c>
      <c r="E138" s="10">
        <f t="shared" si="29"/>
        <v>13.022</v>
      </c>
      <c r="F138" s="31">
        <v>15.32</v>
      </c>
    </row>
    <row r="139" spans="1:6" ht="12.75">
      <c r="A139" s="28" t="s">
        <v>315</v>
      </c>
      <c r="B139" s="29" t="s">
        <v>112</v>
      </c>
      <c r="C139" s="10">
        <f t="shared" si="27"/>
        <v>25.072499999999998</v>
      </c>
      <c r="D139" s="30">
        <f t="shared" si="28"/>
        <v>26.744</v>
      </c>
      <c r="E139" s="10">
        <f t="shared" si="29"/>
        <v>28.415499999999998</v>
      </c>
      <c r="F139" s="31">
        <v>33.43</v>
      </c>
    </row>
    <row r="140" spans="1:6" ht="12.75">
      <c r="A140" s="28" t="s">
        <v>316</v>
      </c>
      <c r="B140" s="29" t="s">
        <v>113</v>
      </c>
      <c r="C140" s="10">
        <f t="shared" si="27"/>
        <v>22.8375</v>
      </c>
      <c r="D140" s="30">
        <f t="shared" si="28"/>
        <v>24.36</v>
      </c>
      <c r="E140" s="10">
        <f t="shared" si="29"/>
        <v>25.8825</v>
      </c>
      <c r="F140" s="31">
        <v>30.45</v>
      </c>
    </row>
    <row r="141" spans="1:6" ht="12.75">
      <c r="A141" s="28" t="s">
        <v>317</v>
      </c>
      <c r="B141" s="29" t="s">
        <v>114</v>
      </c>
      <c r="C141" s="10">
        <f t="shared" si="27"/>
        <v>29.744999999999997</v>
      </c>
      <c r="D141" s="30">
        <f t="shared" si="28"/>
        <v>31.727999999999998</v>
      </c>
      <c r="E141" s="10">
        <f t="shared" si="29"/>
        <v>33.711</v>
      </c>
      <c r="F141" s="31">
        <v>39.66</v>
      </c>
    </row>
    <row r="142" spans="1:6" ht="12.75">
      <c r="A142" s="28" t="s">
        <v>318</v>
      </c>
      <c r="B142" s="29" t="s">
        <v>115</v>
      </c>
      <c r="C142" s="10">
        <f t="shared" si="27"/>
        <v>58.792500000000004</v>
      </c>
      <c r="D142" s="30">
        <f t="shared" si="28"/>
        <v>62.712</v>
      </c>
      <c r="E142" s="10">
        <f t="shared" si="29"/>
        <v>66.6315</v>
      </c>
      <c r="F142" s="31">
        <v>78.39</v>
      </c>
    </row>
    <row r="143" spans="1:6" ht="12.75">
      <c r="A143" s="28" t="s">
        <v>319</v>
      </c>
      <c r="B143" s="29" t="s">
        <v>116</v>
      </c>
      <c r="C143" s="10">
        <f t="shared" si="27"/>
        <v>92.0925</v>
      </c>
      <c r="D143" s="30">
        <f t="shared" si="28"/>
        <v>98.23200000000001</v>
      </c>
      <c r="E143" s="10">
        <f t="shared" si="29"/>
        <v>104.3715</v>
      </c>
      <c r="F143" s="31">
        <v>122.79</v>
      </c>
    </row>
    <row r="144" spans="1:6" ht="12.75">
      <c r="A144" s="37" t="s">
        <v>320</v>
      </c>
      <c r="B144" s="38" t="s">
        <v>117</v>
      </c>
      <c r="C144" s="39">
        <f t="shared" si="27"/>
        <v>93.4725</v>
      </c>
      <c r="D144" s="40">
        <f t="shared" si="28"/>
        <v>99.70400000000001</v>
      </c>
      <c r="E144" s="39">
        <f t="shared" si="29"/>
        <v>105.93549999999999</v>
      </c>
      <c r="F144" s="41">
        <v>124.63</v>
      </c>
    </row>
    <row r="145" spans="1:6" ht="12.75">
      <c r="A145" s="58" t="s">
        <v>192</v>
      </c>
      <c r="B145" s="59"/>
      <c r="C145" s="59"/>
      <c r="D145" s="59"/>
      <c r="E145" s="59"/>
      <c r="F145" s="60"/>
    </row>
    <row r="146" spans="1:6" ht="12.75">
      <c r="A146" s="23" t="s">
        <v>321</v>
      </c>
      <c r="B146" s="24" t="s">
        <v>118</v>
      </c>
      <c r="C146" s="25">
        <f aca="true" t="shared" si="30" ref="C146:C153">F146*0.75</f>
        <v>4.725</v>
      </c>
      <c r="D146" s="26">
        <f aca="true" t="shared" si="31" ref="D146:D153">F146*0.8</f>
        <v>5.04</v>
      </c>
      <c r="E146" s="25">
        <f aca="true" t="shared" si="32" ref="E146:E153">F146*0.85</f>
        <v>5.3549999999999995</v>
      </c>
      <c r="F146" s="27">
        <v>6.3</v>
      </c>
    </row>
    <row r="147" spans="1:6" ht="12.75">
      <c r="A147" s="28" t="s">
        <v>322</v>
      </c>
      <c r="B147" s="29" t="s">
        <v>119</v>
      </c>
      <c r="C147" s="10">
        <f t="shared" si="30"/>
        <v>5.415</v>
      </c>
      <c r="D147" s="30">
        <f t="shared" si="31"/>
        <v>5.776</v>
      </c>
      <c r="E147" s="10">
        <f t="shared" si="32"/>
        <v>6.137</v>
      </c>
      <c r="F147" s="31">
        <v>7.22</v>
      </c>
    </row>
    <row r="148" spans="1:6" ht="12.75">
      <c r="A148" s="28" t="s">
        <v>323</v>
      </c>
      <c r="B148" s="29" t="s">
        <v>120</v>
      </c>
      <c r="C148" s="10">
        <f t="shared" si="30"/>
        <v>5.8575</v>
      </c>
      <c r="D148" s="30">
        <f t="shared" si="31"/>
        <v>6.248</v>
      </c>
      <c r="E148" s="10">
        <f t="shared" si="32"/>
        <v>6.6385</v>
      </c>
      <c r="F148" s="31">
        <v>7.81</v>
      </c>
    </row>
    <row r="149" spans="1:6" ht="12.75">
      <c r="A149" s="28" t="s">
        <v>324</v>
      </c>
      <c r="B149" s="29" t="s">
        <v>121</v>
      </c>
      <c r="C149" s="10">
        <f t="shared" si="30"/>
        <v>6.074999999999999</v>
      </c>
      <c r="D149" s="30">
        <f t="shared" si="31"/>
        <v>6.48</v>
      </c>
      <c r="E149" s="10">
        <f t="shared" si="32"/>
        <v>6.885</v>
      </c>
      <c r="F149" s="31">
        <v>8.1</v>
      </c>
    </row>
    <row r="150" spans="1:6" ht="12.75">
      <c r="A150" s="28" t="s">
        <v>325</v>
      </c>
      <c r="B150" s="29" t="s">
        <v>122</v>
      </c>
      <c r="C150" s="10">
        <f t="shared" si="30"/>
        <v>6.27</v>
      </c>
      <c r="D150" s="30">
        <f t="shared" si="31"/>
        <v>6.688</v>
      </c>
      <c r="E150" s="10">
        <f t="shared" si="32"/>
        <v>7.105999999999999</v>
      </c>
      <c r="F150" s="31">
        <v>8.36</v>
      </c>
    </row>
    <row r="151" spans="1:6" ht="12.75">
      <c r="A151" s="28" t="s">
        <v>326</v>
      </c>
      <c r="B151" s="29" t="s">
        <v>123</v>
      </c>
      <c r="C151" s="10">
        <f t="shared" si="30"/>
        <v>6.7425</v>
      </c>
      <c r="D151" s="30">
        <f t="shared" si="31"/>
        <v>7.192</v>
      </c>
      <c r="E151" s="10">
        <f t="shared" si="32"/>
        <v>7.6415</v>
      </c>
      <c r="F151" s="31">
        <v>8.99</v>
      </c>
    </row>
    <row r="152" spans="1:6" ht="12.75">
      <c r="A152" s="28" t="s">
        <v>327</v>
      </c>
      <c r="B152" s="29" t="s">
        <v>124</v>
      </c>
      <c r="C152" s="10">
        <f t="shared" si="30"/>
        <v>7.290000000000001</v>
      </c>
      <c r="D152" s="30">
        <f t="shared" si="31"/>
        <v>7.776000000000001</v>
      </c>
      <c r="E152" s="10">
        <f t="shared" si="32"/>
        <v>8.262</v>
      </c>
      <c r="F152" s="31">
        <v>9.72</v>
      </c>
    </row>
    <row r="153" spans="1:6" ht="12.75">
      <c r="A153" s="37" t="s">
        <v>328</v>
      </c>
      <c r="B153" s="38" t="s">
        <v>125</v>
      </c>
      <c r="C153" s="39">
        <f t="shared" si="30"/>
        <v>8.4825</v>
      </c>
      <c r="D153" s="40">
        <f t="shared" si="31"/>
        <v>9.048</v>
      </c>
      <c r="E153" s="39">
        <f t="shared" si="32"/>
        <v>9.6135</v>
      </c>
      <c r="F153" s="41">
        <v>11.31</v>
      </c>
    </row>
    <row r="154" spans="1:6" ht="12.75">
      <c r="A154" s="58" t="s">
        <v>193</v>
      </c>
      <c r="B154" s="59"/>
      <c r="C154" s="59"/>
      <c r="D154" s="59"/>
      <c r="E154" s="59"/>
      <c r="F154" s="60"/>
    </row>
    <row r="155" spans="1:6" ht="12.75">
      <c r="A155" s="23" t="s">
        <v>329</v>
      </c>
      <c r="B155" s="24" t="s">
        <v>126</v>
      </c>
      <c r="C155" s="25">
        <f aca="true" t="shared" si="33" ref="C155:C162">F155*0.75</f>
        <v>10.2675</v>
      </c>
      <c r="D155" s="26">
        <f aca="true" t="shared" si="34" ref="D155:D162">F155*0.8</f>
        <v>10.952</v>
      </c>
      <c r="E155" s="25">
        <f aca="true" t="shared" si="35" ref="E155:E162">F155*0.85</f>
        <v>11.6365</v>
      </c>
      <c r="F155" s="27">
        <v>13.69</v>
      </c>
    </row>
    <row r="156" spans="1:6" ht="12.75">
      <c r="A156" s="28" t="s">
        <v>330</v>
      </c>
      <c r="B156" s="29" t="s">
        <v>127</v>
      </c>
      <c r="C156" s="10">
        <f t="shared" si="33"/>
        <v>11.9925</v>
      </c>
      <c r="D156" s="30">
        <f t="shared" si="34"/>
        <v>12.792000000000002</v>
      </c>
      <c r="E156" s="10">
        <f t="shared" si="35"/>
        <v>13.5915</v>
      </c>
      <c r="F156" s="31">
        <v>15.99</v>
      </c>
    </row>
    <row r="157" spans="1:6" ht="12.75">
      <c r="A157" s="28" t="s">
        <v>331</v>
      </c>
      <c r="B157" s="29" t="s">
        <v>128</v>
      </c>
      <c r="C157" s="10">
        <f t="shared" si="33"/>
        <v>12.6525</v>
      </c>
      <c r="D157" s="30">
        <f t="shared" si="34"/>
        <v>13.496000000000002</v>
      </c>
      <c r="E157" s="10">
        <f t="shared" si="35"/>
        <v>14.339500000000001</v>
      </c>
      <c r="F157" s="31">
        <v>16.87</v>
      </c>
    </row>
    <row r="158" spans="1:6" ht="12.75">
      <c r="A158" s="28" t="s">
        <v>332</v>
      </c>
      <c r="B158" s="29" t="s">
        <v>129</v>
      </c>
      <c r="C158" s="10">
        <f t="shared" si="33"/>
        <v>14.107499999999998</v>
      </c>
      <c r="D158" s="30">
        <f t="shared" si="34"/>
        <v>15.048</v>
      </c>
      <c r="E158" s="10">
        <f t="shared" si="35"/>
        <v>15.988499999999998</v>
      </c>
      <c r="F158" s="31">
        <v>18.81</v>
      </c>
    </row>
    <row r="159" spans="1:6" ht="12.75">
      <c r="A159" s="28" t="s">
        <v>333</v>
      </c>
      <c r="B159" s="29" t="s">
        <v>130</v>
      </c>
      <c r="C159" s="10">
        <f t="shared" si="33"/>
        <v>30.345</v>
      </c>
      <c r="D159" s="30">
        <f t="shared" si="34"/>
        <v>32.368</v>
      </c>
      <c r="E159" s="10">
        <f t="shared" si="35"/>
        <v>34.391</v>
      </c>
      <c r="F159" s="31">
        <v>40.46</v>
      </c>
    </row>
    <row r="160" spans="1:6" ht="12.75">
      <c r="A160" s="28" t="s">
        <v>334</v>
      </c>
      <c r="B160" s="29" t="s">
        <v>131</v>
      </c>
      <c r="C160" s="10">
        <f t="shared" si="33"/>
        <v>30.93</v>
      </c>
      <c r="D160" s="30">
        <f t="shared" si="34"/>
        <v>32.992000000000004</v>
      </c>
      <c r="E160" s="10">
        <f t="shared" si="35"/>
        <v>35.054</v>
      </c>
      <c r="F160" s="31">
        <v>41.24</v>
      </c>
    </row>
    <row r="161" spans="1:6" ht="12.75">
      <c r="A161" s="28" t="s">
        <v>335</v>
      </c>
      <c r="B161" s="29" t="s">
        <v>132</v>
      </c>
      <c r="C161" s="10">
        <f t="shared" si="33"/>
        <v>31.7325</v>
      </c>
      <c r="D161" s="30">
        <f t="shared" si="34"/>
        <v>33.848000000000006</v>
      </c>
      <c r="E161" s="10">
        <f t="shared" si="35"/>
        <v>35.9635</v>
      </c>
      <c r="F161" s="31">
        <v>42.31</v>
      </c>
    </row>
    <row r="162" spans="1:6" ht="12.75">
      <c r="A162" s="37" t="s">
        <v>336</v>
      </c>
      <c r="B162" s="38" t="s">
        <v>133</v>
      </c>
      <c r="C162" s="39">
        <f t="shared" si="33"/>
        <v>63.345</v>
      </c>
      <c r="D162" s="40">
        <f t="shared" si="34"/>
        <v>67.568</v>
      </c>
      <c r="E162" s="39">
        <f t="shared" si="35"/>
        <v>71.791</v>
      </c>
      <c r="F162" s="41">
        <v>84.46</v>
      </c>
    </row>
    <row r="163" spans="1:6" ht="12.75">
      <c r="A163" s="58" t="s">
        <v>199</v>
      </c>
      <c r="B163" s="59"/>
      <c r="C163" s="59"/>
      <c r="D163" s="59"/>
      <c r="E163" s="59"/>
      <c r="F163" s="60"/>
    </row>
    <row r="164" spans="1:6" ht="12.75">
      <c r="A164" s="23" t="s">
        <v>337</v>
      </c>
      <c r="B164" s="24" t="s">
        <v>134</v>
      </c>
      <c r="C164" s="25">
        <f>F164*0.75</f>
        <v>22.56</v>
      </c>
      <c r="D164" s="26">
        <f>F164*0.8</f>
        <v>24.064</v>
      </c>
      <c r="E164" s="25">
        <f>F164*0.85</f>
        <v>25.567999999999998</v>
      </c>
      <c r="F164" s="27">
        <v>30.08</v>
      </c>
    </row>
    <row r="165" spans="1:6" ht="12.75">
      <c r="A165" s="28" t="s">
        <v>338</v>
      </c>
      <c r="B165" s="29" t="s">
        <v>135</v>
      </c>
      <c r="C165" s="10">
        <f>F165*0.75</f>
        <v>21.765</v>
      </c>
      <c r="D165" s="30">
        <f>F165*0.8</f>
        <v>23.216</v>
      </c>
      <c r="E165" s="10">
        <f>F165*0.85</f>
        <v>24.666999999999998</v>
      </c>
      <c r="F165" s="31">
        <v>29.02</v>
      </c>
    </row>
    <row r="166" spans="1:6" ht="12.75">
      <c r="A166" s="28" t="s">
        <v>339</v>
      </c>
      <c r="B166" s="29" t="s">
        <v>136</v>
      </c>
      <c r="C166" s="10">
        <f>F166*0.75</f>
        <v>32.64</v>
      </c>
      <c r="D166" s="30">
        <f>F166*0.8</f>
        <v>34.816</v>
      </c>
      <c r="E166" s="10">
        <f>F166*0.85</f>
        <v>36.992000000000004</v>
      </c>
      <c r="F166" s="31">
        <v>43.52</v>
      </c>
    </row>
    <row r="167" spans="1:6" ht="13.5" thickBot="1">
      <c r="A167" s="32" t="s">
        <v>340</v>
      </c>
      <c r="B167" s="33" t="s">
        <v>137</v>
      </c>
      <c r="C167" s="34">
        <f>F167*0.75</f>
        <v>34.08</v>
      </c>
      <c r="D167" s="35">
        <f>F167*0.8</f>
        <v>36.352</v>
      </c>
      <c r="E167" s="34">
        <f>F167*0.85</f>
        <v>38.623999999999995</v>
      </c>
      <c r="F167" s="36">
        <v>45.44</v>
      </c>
    </row>
    <row r="168" spans="1:6" ht="15">
      <c r="A168" s="64" t="s">
        <v>200</v>
      </c>
      <c r="B168" s="65"/>
      <c r="C168" s="65"/>
      <c r="D168" s="65"/>
      <c r="E168" s="65"/>
      <c r="F168" s="66"/>
    </row>
    <row r="169" spans="1:6" ht="12.75">
      <c r="A169" s="70" t="s">
        <v>201</v>
      </c>
      <c r="B169" s="71"/>
      <c r="C169" s="71"/>
      <c r="D169" s="71"/>
      <c r="E169" s="71"/>
      <c r="F169" s="72"/>
    </row>
    <row r="170" spans="1:6" ht="12.75">
      <c r="A170" s="23" t="s">
        <v>341</v>
      </c>
      <c r="B170" s="24" t="s">
        <v>138</v>
      </c>
      <c r="C170" s="25">
        <f>F170*0.75</f>
        <v>91.7775</v>
      </c>
      <c r="D170" s="26">
        <f>F170*0.8</f>
        <v>97.89600000000002</v>
      </c>
      <c r="E170" s="25">
        <f>F170*0.85</f>
        <v>104.0145</v>
      </c>
      <c r="F170" s="27">
        <v>122.37</v>
      </c>
    </row>
    <row r="171" spans="1:6" ht="12.75">
      <c r="A171" s="28" t="s">
        <v>342</v>
      </c>
      <c r="B171" s="29" t="s">
        <v>139</v>
      </c>
      <c r="C171" s="10">
        <f>F171*0.75</f>
        <v>90.27</v>
      </c>
      <c r="D171" s="30">
        <f>F171*0.8</f>
        <v>96.28800000000001</v>
      </c>
      <c r="E171" s="10">
        <f>F171*0.85</f>
        <v>102.306</v>
      </c>
      <c r="F171" s="31">
        <v>120.36</v>
      </c>
    </row>
    <row r="172" spans="1:6" ht="12.75">
      <c r="A172" s="37" t="s">
        <v>343</v>
      </c>
      <c r="B172" s="38" t="s">
        <v>140</v>
      </c>
      <c r="C172" s="39">
        <f>F172*0.75</f>
        <v>110.17500000000001</v>
      </c>
      <c r="D172" s="40">
        <f>F172*0.8</f>
        <v>117.52000000000001</v>
      </c>
      <c r="E172" s="39">
        <f>F172*0.85</f>
        <v>124.865</v>
      </c>
      <c r="F172" s="41">
        <v>146.9</v>
      </c>
    </row>
    <row r="173" spans="1:6" ht="12.75">
      <c r="A173" s="70" t="s">
        <v>202</v>
      </c>
      <c r="B173" s="71"/>
      <c r="C173" s="71"/>
      <c r="D173" s="71"/>
      <c r="E173" s="71"/>
      <c r="F173" s="72"/>
    </row>
    <row r="174" spans="1:6" ht="12.75">
      <c r="A174" s="23" t="s">
        <v>344</v>
      </c>
      <c r="B174" s="24" t="s">
        <v>141</v>
      </c>
      <c r="C174" s="25">
        <f aca="true" t="shared" si="36" ref="C174:C179">F174*0.75</f>
        <v>62.9325</v>
      </c>
      <c r="D174" s="26">
        <f aca="true" t="shared" si="37" ref="D174:D179">F174*0.8</f>
        <v>67.128</v>
      </c>
      <c r="E174" s="25">
        <f aca="true" t="shared" si="38" ref="E174:E179">F174*0.85</f>
        <v>71.3235</v>
      </c>
      <c r="F174" s="27">
        <v>83.91</v>
      </c>
    </row>
    <row r="175" spans="1:6" ht="12.75">
      <c r="A175" s="28" t="s">
        <v>345</v>
      </c>
      <c r="B175" s="29" t="s">
        <v>142</v>
      </c>
      <c r="C175" s="10">
        <f t="shared" si="36"/>
        <v>66.225</v>
      </c>
      <c r="D175" s="30">
        <f t="shared" si="37"/>
        <v>70.64</v>
      </c>
      <c r="E175" s="10">
        <f t="shared" si="38"/>
        <v>75.05499999999999</v>
      </c>
      <c r="F175" s="31">
        <v>88.3</v>
      </c>
    </row>
    <row r="176" spans="1:6" ht="12.75">
      <c r="A176" s="47" t="s">
        <v>346</v>
      </c>
      <c r="B176" s="48" t="s">
        <v>143</v>
      </c>
      <c r="C176" s="10">
        <f t="shared" si="36"/>
        <v>68.88749999999999</v>
      </c>
      <c r="D176" s="30">
        <f t="shared" si="37"/>
        <v>73.48</v>
      </c>
      <c r="E176" s="10">
        <f t="shared" si="38"/>
        <v>78.07249999999999</v>
      </c>
      <c r="F176" s="31">
        <v>91.85</v>
      </c>
    </row>
    <row r="177" spans="1:6" ht="12.75">
      <c r="A177" s="28" t="s">
        <v>347</v>
      </c>
      <c r="B177" s="29" t="s">
        <v>144</v>
      </c>
      <c r="C177" s="10">
        <f t="shared" si="36"/>
        <v>70.67999999999999</v>
      </c>
      <c r="D177" s="30">
        <f t="shared" si="37"/>
        <v>75.392</v>
      </c>
      <c r="E177" s="10">
        <f t="shared" si="38"/>
        <v>80.104</v>
      </c>
      <c r="F177" s="31">
        <v>94.24</v>
      </c>
    </row>
    <row r="178" spans="1:6" ht="12.75">
      <c r="A178" s="28" t="s">
        <v>348</v>
      </c>
      <c r="B178" s="29" t="s">
        <v>145</v>
      </c>
      <c r="C178" s="10">
        <f t="shared" si="36"/>
        <v>73.28999999999999</v>
      </c>
      <c r="D178" s="30">
        <f t="shared" si="37"/>
        <v>78.176</v>
      </c>
      <c r="E178" s="10">
        <f t="shared" si="38"/>
        <v>83.062</v>
      </c>
      <c r="F178" s="31">
        <v>97.72</v>
      </c>
    </row>
    <row r="179" spans="1:6" ht="12.75">
      <c r="A179" s="37" t="s">
        <v>349</v>
      </c>
      <c r="B179" s="38" t="s">
        <v>146</v>
      </c>
      <c r="C179" s="39">
        <f t="shared" si="36"/>
        <v>75.8175</v>
      </c>
      <c r="D179" s="40">
        <f t="shared" si="37"/>
        <v>80.87200000000001</v>
      </c>
      <c r="E179" s="39">
        <f t="shared" si="38"/>
        <v>85.9265</v>
      </c>
      <c r="F179" s="41">
        <v>101.09</v>
      </c>
    </row>
    <row r="180" spans="1:6" ht="12.75">
      <c r="A180" s="70" t="s">
        <v>203</v>
      </c>
      <c r="B180" s="71"/>
      <c r="C180" s="71"/>
      <c r="D180" s="71"/>
      <c r="E180" s="71"/>
      <c r="F180" s="72"/>
    </row>
    <row r="181" spans="1:6" ht="12.75">
      <c r="A181" s="23" t="s">
        <v>350</v>
      </c>
      <c r="B181" s="24" t="s">
        <v>186</v>
      </c>
      <c r="C181" s="25">
        <f aca="true" t="shared" si="39" ref="C181:C191">F181*0.75</f>
        <v>38.5125</v>
      </c>
      <c r="D181" s="26">
        <f aca="true" t="shared" si="40" ref="D181:D191">F181*0.8</f>
        <v>41.080000000000005</v>
      </c>
      <c r="E181" s="25">
        <f aca="true" t="shared" si="41" ref="E181:E191">F181*0.85</f>
        <v>43.6475</v>
      </c>
      <c r="F181" s="27">
        <v>51.35</v>
      </c>
    </row>
    <row r="182" spans="1:6" ht="12.75">
      <c r="A182" s="28" t="s">
        <v>351</v>
      </c>
      <c r="B182" s="29" t="s">
        <v>147</v>
      </c>
      <c r="C182" s="10">
        <f t="shared" si="39"/>
        <v>54.2175</v>
      </c>
      <c r="D182" s="30">
        <f t="shared" si="40"/>
        <v>57.83200000000001</v>
      </c>
      <c r="E182" s="10">
        <f t="shared" si="41"/>
        <v>61.4465</v>
      </c>
      <c r="F182" s="31">
        <v>72.29</v>
      </c>
    </row>
    <row r="183" spans="1:6" ht="12.75">
      <c r="A183" s="28" t="s">
        <v>352</v>
      </c>
      <c r="B183" s="29" t="s">
        <v>148</v>
      </c>
      <c r="C183" s="10">
        <f t="shared" si="39"/>
        <v>41.9475</v>
      </c>
      <c r="D183" s="30">
        <f t="shared" si="40"/>
        <v>44.744</v>
      </c>
      <c r="E183" s="10">
        <f t="shared" si="41"/>
        <v>47.5405</v>
      </c>
      <c r="F183" s="31">
        <v>55.93</v>
      </c>
    </row>
    <row r="184" spans="1:6" ht="12.75">
      <c r="A184" s="28" t="s">
        <v>353</v>
      </c>
      <c r="B184" s="29" t="s">
        <v>149</v>
      </c>
      <c r="C184" s="10">
        <f t="shared" si="39"/>
        <v>49.425000000000004</v>
      </c>
      <c r="D184" s="30">
        <f t="shared" si="40"/>
        <v>52.720000000000006</v>
      </c>
      <c r="E184" s="10">
        <f t="shared" si="41"/>
        <v>56.015</v>
      </c>
      <c r="F184" s="31">
        <v>65.9</v>
      </c>
    </row>
    <row r="185" spans="1:6" ht="12.75">
      <c r="A185" s="28" t="s">
        <v>354</v>
      </c>
      <c r="B185" s="29" t="s">
        <v>150</v>
      </c>
      <c r="C185" s="10">
        <f t="shared" si="39"/>
        <v>52.552499999999995</v>
      </c>
      <c r="D185" s="30">
        <f t="shared" si="40"/>
        <v>56.056</v>
      </c>
      <c r="E185" s="10">
        <f t="shared" si="41"/>
        <v>59.55949999999999</v>
      </c>
      <c r="F185" s="31">
        <v>70.07</v>
      </c>
    </row>
    <row r="186" spans="1:6" ht="12.75">
      <c r="A186" s="28" t="s">
        <v>355</v>
      </c>
      <c r="B186" s="29" t="s">
        <v>147</v>
      </c>
      <c r="C186" s="10">
        <f t="shared" si="39"/>
        <v>69.33</v>
      </c>
      <c r="D186" s="30">
        <f t="shared" si="40"/>
        <v>73.952</v>
      </c>
      <c r="E186" s="10">
        <f t="shared" si="41"/>
        <v>78.574</v>
      </c>
      <c r="F186" s="31">
        <v>92.44</v>
      </c>
    </row>
    <row r="187" spans="1:6" ht="12.75">
      <c r="A187" s="47" t="s">
        <v>356</v>
      </c>
      <c r="B187" s="48" t="s">
        <v>148</v>
      </c>
      <c r="C187" s="10">
        <f t="shared" si="39"/>
        <v>76.5975</v>
      </c>
      <c r="D187" s="30">
        <f t="shared" si="40"/>
        <v>81.70400000000001</v>
      </c>
      <c r="E187" s="10">
        <f t="shared" si="41"/>
        <v>86.81049999999999</v>
      </c>
      <c r="F187" s="31">
        <v>102.13</v>
      </c>
    </row>
    <row r="188" spans="1:6" ht="12.75">
      <c r="A188" s="47" t="s">
        <v>357</v>
      </c>
      <c r="B188" s="48" t="s">
        <v>151</v>
      </c>
      <c r="C188" s="10">
        <f t="shared" si="39"/>
        <v>72.36749999999999</v>
      </c>
      <c r="D188" s="30">
        <f t="shared" si="40"/>
        <v>77.19200000000001</v>
      </c>
      <c r="E188" s="10">
        <f t="shared" si="41"/>
        <v>82.0165</v>
      </c>
      <c r="F188" s="31">
        <v>96.49</v>
      </c>
    </row>
    <row r="189" spans="1:6" ht="12.75">
      <c r="A189" s="28" t="s">
        <v>358</v>
      </c>
      <c r="B189" s="29" t="s">
        <v>149</v>
      </c>
      <c r="C189" s="10">
        <f t="shared" si="39"/>
        <v>76.365</v>
      </c>
      <c r="D189" s="30">
        <f t="shared" si="40"/>
        <v>81.456</v>
      </c>
      <c r="E189" s="10">
        <f t="shared" si="41"/>
        <v>86.547</v>
      </c>
      <c r="F189" s="31">
        <v>101.82</v>
      </c>
    </row>
    <row r="190" spans="1:6" ht="12.75">
      <c r="A190" s="28" t="s">
        <v>359</v>
      </c>
      <c r="B190" s="29" t="s">
        <v>150</v>
      </c>
      <c r="C190" s="10">
        <f t="shared" si="39"/>
        <v>78.8325</v>
      </c>
      <c r="D190" s="30">
        <f t="shared" si="40"/>
        <v>84.08800000000001</v>
      </c>
      <c r="E190" s="10">
        <f t="shared" si="41"/>
        <v>89.34349999999999</v>
      </c>
      <c r="F190" s="31">
        <v>105.11</v>
      </c>
    </row>
    <row r="191" spans="1:6" ht="13.5" thickBot="1">
      <c r="A191" s="32" t="s">
        <v>360</v>
      </c>
      <c r="B191" s="33" t="s">
        <v>152</v>
      </c>
      <c r="C191" s="34">
        <f t="shared" si="39"/>
        <v>205.02</v>
      </c>
      <c r="D191" s="35">
        <f t="shared" si="40"/>
        <v>218.68800000000002</v>
      </c>
      <c r="E191" s="34">
        <f t="shared" si="41"/>
        <v>232.356</v>
      </c>
      <c r="F191" s="36">
        <v>273.36</v>
      </c>
    </row>
    <row r="192" spans="1:6" ht="17.25" thickBot="1" thickTop="1">
      <c r="A192" s="67" t="s">
        <v>407</v>
      </c>
      <c r="B192" s="68"/>
      <c r="C192" s="68"/>
      <c r="D192" s="68"/>
      <c r="E192" s="68"/>
      <c r="F192" s="69"/>
    </row>
    <row r="193" spans="1:6" ht="15">
      <c r="A193" s="61" t="s">
        <v>408</v>
      </c>
      <c r="B193" s="62"/>
      <c r="C193" s="62"/>
      <c r="D193" s="62"/>
      <c r="E193" s="62"/>
      <c r="F193" s="63"/>
    </row>
    <row r="194" spans="1:6" ht="12.75">
      <c r="A194" s="23" t="s">
        <v>373</v>
      </c>
      <c r="B194" s="24" t="s">
        <v>153</v>
      </c>
      <c r="C194" s="25">
        <f aca="true" t="shared" si="42" ref="C194:C202">F194*0.75</f>
        <v>1.8375000000000001</v>
      </c>
      <c r="D194" s="26">
        <f aca="true" t="shared" si="43" ref="D194:D202">F194*0.8</f>
        <v>1.9600000000000002</v>
      </c>
      <c r="E194" s="25">
        <f aca="true" t="shared" si="44" ref="E194:E202">F194*0.85</f>
        <v>2.0825</v>
      </c>
      <c r="F194" s="27">
        <v>2.45</v>
      </c>
    </row>
    <row r="195" spans="1:6" ht="12.75">
      <c r="A195" s="28" t="s">
        <v>374</v>
      </c>
      <c r="B195" s="29" t="s">
        <v>153</v>
      </c>
      <c r="C195" s="10">
        <f t="shared" si="42"/>
        <v>2.8649999999999998</v>
      </c>
      <c r="D195" s="30">
        <f t="shared" si="43"/>
        <v>3.056</v>
      </c>
      <c r="E195" s="10">
        <f t="shared" si="44"/>
        <v>3.247</v>
      </c>
      <c r="F195" s="31">
        <v>3.82</v>
      </c>
    </row>
    <row r="196" spans="1:6" ht="12.75">
      <c r="A196" s="28" t="s">
        <v>375</v>
      </c>
      <c r="B196" s="29" t="s">
        <v>153</v>
      </c>
      <c r="C196" s="10">
        <f t="shared" si="42"/>
        <v>2.8649999999999998</v>
      </c>
      <c r="D196" s="30">
        <f t="shared" si="43"/>
        <v>3.056</v>
      </c>
      <c r="E196" s="10">
        <f t="shared" si="44"/>
        <v>3.247</v>
      </c>
      <c r="F196" s="31">
        <v>3.82</v>
      </c>
    </row>
    <row r="197" spans="1:6" ht="12.75">
      <c r="A197" s="28" t="s">
        <v>376</v>
      </c>
      <c r="B197" s="29" t="s">
        <v>153</v>
      </c>
      <c r="C197" s="10">
        <f t="shared" si="42"/>
        <v>2.8649999999999998</v>
      </c>
      <c r="D197" s="30">
        <f t="shared" si="43"/>
        <v>3.056</v>
      </c>
      <c r="E197" s="10">
        <f t="shared" si="44"/>
        <v>3.247</v>
      </c>
      <c r="F197" s="31">
        <v>3.82</v>
      </c>
    </row>
    <row r="198" spans="1:6" ht="12.75">
      <c r="A198" s="28" t="s">
        <v>377</v>
      </c>
      <c r="B198" s="29" t="s">
        <v>153</v>
      </c>
      <c r="C198" s="10">
        <f t="shared" si="42"/>
        <v>2.8649999999999998</v>
      </c>
      <c r="D198" s="30">
        <f t="shared" si="43"/>
        <v>3.056</v>
      </c>
      <c r="E198" s="10">
        <f t="shared" si="44"/>
        <v>3.247</v>
      </c>
      <c r="F198" s="31">
        <v>3.82</v>
      </c>
    </row>
    <row r="199" spans="1:6" ht="12.75">
      <c r="A199" s="28" t="s">
        <v>378</v>
      </c>
      <c r="B199" s="29" t="s">
        <v>153</v>
      </c>
      <c r="C199" s="10">
        <f t="shared" si="42"/>
        <v>2.79</v>
      </c>
      <c r="D199" s="30">
        <f t="shared" si="43"/>
        <v>2.9760000000000004</v>
      </c>
      <c r="E199" s="10">
        <f t="shared" si="44"/>
        <v>3.162</v>
      </c>
      <c r="F199" s="31">
        <v>3.72</v>
      </c>
    </row>
    <row r="200" spans="1:6" ht="12.75">
      <c r="A200" s="28" t="s">
        <v>379</v>
      </c>
      <c r="B200" s="29" t="s">
        <v>153</v>
      </c>
      <c r="C200" s="10">
        <f t="shared" si="42"/>
        <v>1.905</v>
      </c>
      <c r="D200" s="30">
        <f t="shared" si="43"/>
        <v>2.032</v>
      </c>
      <c r="E200" s="10">
        <f t="shared" si="44"/>
        <v>2.159</v>
      </c>
      <c r="F200" s="31">
        <v>2.54</v>
      </c>
    </row>
    <row r="201" spans="1:6" ht="12.75">
      <c r="A201" s="28" t="s">
        <v>380</v>
      </c>
      <c r="B201" s="29" t="s">
        <v>154</v>
      </c>
      <c r="C201" s="10">
        <f t="shared" si="42"/>
        <v>2.04</v>
      </c>
      <c r="D201" s="30">
        <f t="shared" si="43"/>
        <v>2.176</v>
      </c>
      <c r="E201" s="10">
        <f t="shared" si="44"/>
        <v>2.3120000000000003</v>
      </c>
      <c r="F201" s="31">
        <v>2.72</v>
      </c>
    </row>
    <row r="202" spans="1:6" ht="13.5" thickBot="1">
      <c r="A202" s="32" t="s">
        <v>381</v>
      </c>
      <c r="B202" s="33" t="s">
        <v>154</v>
      </c>
      <c r="C202" s="34">
        <f t="shared" si="42"/>
        <v>2.04</v>
      </c>
      <c r="D202" s="35">
        <f t="shared" si="43"/>
        <v>2.176</v>
      </c>
      <c r="E202" s="34">
        <f t="shared" si="44"/>
        <v>2.3120000000000003</v>
      </c>
      <c r="F202" s="36">
        <v>2.72</v>
      </c>
    </row>
    <row r="203" spans="1:6" ht="15">
      <c r="A203" s="64" t="s">
        <v>409</v>
      </c>
      <c r="B203" s="65"/>
      <c r="C203" s="65"/>
      <c r="D203" s="65"/>
      <c r="E203" s="65"/>
      <c r="F203" s="66"/>
    </row>
    <row r="204" spans="1:6" ht="12.75">
      <c r="A204" s="58" t="s">
        <v>410</v>
      </c>
      <c r="B204" s="59"/>
      <c r="C204" s="59"/>
      <c r="D204" s="59"/>
      <c r="E204" s="59"/>
      <c r="F204" s="60"/>
    </row>
    <row r="205" spans="1:6" ht="12.75">
      <c r="A205" s="23" t="s">
        <v>382</v>
      </c>
      <c r="B205" s="24" t="s">
        <v>155</v>
      </c>
      <c r="C205" s="25">
        <f>F205*0.75</f>
        <v>2.13</v>
      </c>
      <c r="D205" s="26">
        <f>F205*0.8</f>
        <v>2.272</v>
      </c>
      <c r="E205" s="25">
        <f>F205*0.85</f>
        <v>2.4139999999999997</v>
      </c>
      <c r="F205" s="27">
        <v>2.84</v>
      </c>
    </row>
    <row r="206" spans="1:6" ht="12.75">
      <c r="A206" s="37" t="s">
        <v>383</v>
      </c>
      <c r="B206" s="38" t="s">
        <v>156</v>
      </c>
      <c r="C206" s="39">
        <f>F206*0.75</f>
        <v>3.3899999999999997</v>
      </c>
      <c r="D206" s="40">
        <f>F206*0.8</f>
        <v>3.6159999999999997</v>
      </c>
      <c r="E206" s="39">
        <f>F206*0.85</f>
        <v>3.8419999999999996</v>
      </c>
      <c r="F206" s="41">
        <v>4.52</v>
      </c>
    </row>
    <row r="207" spans="1:6" ht="12.75">
      <c r="A207" s="58" t="s">
        <v>411</v>
      </c>
      <c r="B207" s="59"/>
      <c r="C207" s="59"/>
      <c r="D207" s="59"/>
      <c r="E207" s="59"/>
      <c r="F207" s="60"/>
    </row>
    <row r="208" spans="1:6" ht="12.75">
      <c r="A208" s="23" t="s">
        <v>384</v>
      </c>
      <c r="B208" s="24" t="s">
        <v>157</v>
      </c>
      <c r="C208" s="25">
        <f>F208*0.75</f>
        <v>3.1125000000000003</v>
      </c>
      <c r="D208" s="26">
        <f>F208*0.8</f>
        <v>3.3200000000000003</v>
      </c>
      <c r="E208" s="25">
        <f>F208*0.85</f>
        <v>3.5275000000000003</v>
      </c>
      <c r="F208" s="27">
        <v>4.15</v>
      </c>
    </row>
    <row r="209" spans="1:6" ht="12.75">
      <c r="A209" s="28" t="s">
        <v>385</v>
      </c>
      <c r="B209" s="29" t="s">
        <v>158</v>
      </c>
      <c r="C209" s="10">
        <f>F209*0.75</f>
        <v>3.5324999999999998</v>
      </c>
      <c r="D209" s="30">
        <f>F209*0.8</f>
        <v>3.7680000000000002</v>
      </c>
      <c r="E209" s="10">
        <f>F209*0.85</f>
        <v>4.0035</v>
      </c>
      <c r="F209" s="31">
        <v>4.71</v>
      </c>
    </row>
    <row r="210" spans="1:6" ht="12.75">
      <c r="A210" s="28" t="s">
        <v>386</v>
      </c>
      <c r="B210" s="29" t="s">
        <v>159</v>
      </c>
      <c r="C210" s="10">
        <f>F210*0.75</f>
        <v>9.629999999999999</v>
      </c>
      <c r="D210" s="30">
        <f>F210*0.8</f>
        <v>10.272</v>
      </c>
      <c r="E210" s="10">
        <f>F210*0.85</f>
        <v>10.914</v>
      </c>
      <c r="F210" s="31">
        <v>12.84</v>
      </c>
    </row>
    <row r="211" spans="1:6" ht="12.75">
      <c r="A211" s="28" t="s">
        <v>387</v>
      </c>
      <c r="B211" s="29" t="s">
        <v>160</v>
      </c>
      <c r="C211" s="10">
        <f>F211*0.75</f>
        <v>4.800000000000001</v>
      </c>
      <c r="D211" s="30">
        <f>F211*0.8</f>
        <v>5.120000000000001</v>
      </c>
      <c r="E211" s="10">
        <f>F211*0.85</f>
        <v>5.44</v>
      </c>
      <c r="F211" s="31">
        <v>6.4</v>
      </c>
    </row>
    <row r="212" spans="1:6" ht="13.5" thickBot="1">
      <c r="A212" s="32" t="s">
        <v>388</v>
      </c>
      <c r="B212" s="33" t="s">
        <v>161</v>
      </c>
      <c r="C212" s="34">
        <f>F212*0.75</f>
        <v>17.565</v>
      </c>
      <c r="D212" s="35">
        <f>F212*0.8</f>
        <v>18.736</v>
      </c>
      <c r="E212" s="34">
        <f>F212*0.85</f>
        <v>19.907</v>
      </c>
      <c r="F212" s="36">
        <v>23.42</v>
      </c>
    </row>
    <row r="213" spans="1:6" ht="15">
      <c r="A213" s="61" t="s">
        <v>412</v>
      </c>
      <c r="B213" s="62"/>
      <c r="C213" s="62"/>
      <c r="D213" s="62"/>
      <c r="E213" s="62"/>
      <c r="F213" s="63"/>
    </row>
    <row r="214" spans="1:6" ht="12.75">
      <c r="A214" s="23">
        <v>9002214</v>
      </c>
      <c r="B214" s="24" t="s">
        <v>162</v>
      </c>
      <c r="C214" s="25">
        <f>F214*0.75</f>
        <v>1.4475</v>
      </c>
      <c r="D214" s="26">
        <f>F214*0.8</f>
        <v>1.544</v>
      </c>
      <c r="E214" s="25">
        <f>F214*0.85</f>
        <v>1.6404999999999998</v>
      </c>
      <c r="F214" s="27">
        <v>1.93</v>
      </c>
    </row>
    <row r="215" spans="1:6" ht="12.75">
      <c r="A215" s="28">
        <v>9002215</v>
      </c>
      <c r="B215" s="29" t="s">
        <v>163</v>
      </c>
      <c r="C215" s="10">
        <f>F215*0.75</f>
        <v>2.265</v>
      </c>
      <c r="D215" s="30">
        <f>F215*0.8</f>
        <v>2.4160000000000004</v>
      </c>
      <c r="E215" s="10">
        <f>F215*0.85</f>
        <v>2.5669999999999997</v>
      </c>
      <c r="F215" s="31">
        <v>3.02</v>
      </c>
    </row>
    <row r="216" spans="1:6" ht="13.5" thickBot="1">
      <c r="A216" s="32">
        <v>9002216</v>
      </c>
      <c r="B216" s="33" t="s">
        <v>164</v>
      </c>
      <c r="C216" s="34">
        <f>F216*0.75</f>
        <v>2.265</v>
      </c>
      <c r="D216" s="35">
        <f>F216*0.8</f>
        <v>2.4160000000000004</v>
      </c>
      <c r="E216" s="34">
        <f>F216*0.85</f>
        <v>2.5669999999999997</v>
      </c>
      <c r="F216" s="36">
        <v>3.02</v>
      </c>
    </row>
    <row r="217" spans="1:6" ht="17.25" thickBot="1" thickTop="1">
      <c r="A217" s="67" t="s">
        <v>413</v>
      </c>
      <c r="B217" s="68"/>
      <c r="C217" s="68"/>
      <c r="D217" s="68"/>
      <c r="E217" s="68"/>
      <c r="F217" s="69"/>
    </row>
    <row r="218" spans="1:6" ht="15">
      <c r="A218" s="61" t="s">
        <v>414</v>
      </c>
      <c r="B218" s="62"/>
      <c r="C218" s="62"/>
      <c r="D218" s="62"/>
      <c r="E218" s="62"/>
      <c r="F218" s="63"/>
    </row>
    <row r="219" spans="1:6" ht="12.75">
      <c r="A219" s="23">
        <v>9433100</v>
      </c>
      <c r="B219" s="24" t="s">
        <v>165</v>
      </c>
      <c r="C219" s="25">
        <f>F219*0.75</f>
        <v>11.745000000000001</v>
      </c>
      <c r="D219" s="26">
        <f>F219*0.8</f>
        <v>12.528</v>
      </c>
      <c r="E219" s="25">
        <f>F219*0.85</f>
        <v>13.311</v>
      </c>
      <c r="F219" s="27">
        <v>15.66</v>
      </c>
    </row>
    <row r="220" spans="1:6" ht="13.5" thickBot="1">
      <c r="A220" s="32">
        <v>9434100</v>
      </c>
      <c r="B220" s="33" t="s">
        <v>165</v>
      </c>
      <c r="C220" s="34">
        <f>F220*0.75</f>
        <v>13.162500000000001</v>
      </c>
      <c r="D220" s="35">
        <f>F220*0.8</f>
        <v>14.040000000000001</v>
      </c>
      <c r="E220" s="34">
        <f>F220*0.85</f>
        <v>14.9175</v>
      </c>
      <c r="F220" s="36">
        <v>17.55</v>
      </c>
    </row>
    <row r="221" spans="1:6" ht="15">
      <c r="A221" s="64" t="s">
        <v>415</v>
      </c>
      <c r="B221" s="65"/>
      <c r="C221" s="65"/>
      <c r="D221" s="65"/>
      <c r="E221" s="65"/>
      <c r="F221" s="66"/>
    </row>
    <row r="222" spans="1:6" ht="12.75">
      <c r="A222" s="58" t="s">
        <v>416</v>
      </c>
      <c r="B222" s="59"/>
      <c r="C222" s="59"/>
      <c r="D222" s="59"/>
      <c r="E222" s="59"/>
      <c r="F222" s="60"/>
    </row>
    <row r="223" spans="1:6" ht="12.75">
      <c r="A223" s="23">
        <v>9432000</v>
      </c>
      <c r="B223" s="24" t="s">
        <v>166</v>
      </c>
      <c r="C223" s="25">
        <f>F223*0.75</f>
        <v>33.150000000000006</v>
      </c>
      <c r="D223" s="26">
        <f>F223*0.8</f>
        <v>35.36000000000001</v>
      </c>
      <c r="E223" s="25">
        <f>F223*0.85</f>
        <v>37.57</v>
      </c>
      <c r="F223" s="27">
        <v>44.2</v>
      </c>
    </row>
    <row r="224" spans="1:6" ht="12.75">
      <c r="A224" s="28">
        <v>9432002</v>
      </c>
      <c r="B224" s="29" t="s">
        <v>166</v>
      </c>
      <c r="C224" s="10">
        <f>F224*0.75</f>
        <v>44.31</v>
      </c>
      <c r="D224" s="30">
        <f>F224*0.8</f>
        <v>47.264</v>
      </c>
      <c r="E224" s="10">
        <f>F224*0.85</f>
        <v>50.217999999999996</v>
      </c>
      <c r="F224" s="31">
        <v>59.08</v>
      </c>
    </row>
    <row r="225" spans="1:6" ht="12.75">
      <c r="A225" s="28">
        <v>9432004</v>
      </c>
      <c r="B225" s="29" t="s">
        <v>166</v>
      </c>
      <c r="C225" s="10">
        <f>F225*0.75</f>
        <v>36.1875</v>
      </c>
      <c r="D225" s="30">
        <f>F225*0.8</f>
        <v>38.6</v>
      </c>
      <c r="E225" s="10">
        <f>F225*0.85</f>
        <v>41.012499999999996</v>
      </c>
      <c r="F225" s="31">
        <v>48.25</v>
      </c>
    </row>
    <row r="226" spans="1:6" ht="12.75">
      <c r="A226" s="37">
        <v>9432006</v>
      </c>
      <c r="B226" s="38" t="s">
        <v>166</v>
      </c>
      <c r="C226" s="39">
        <f>F226*0.75</f>
        <v>36.1875</v>
      </c>
      <c r="D226" s="40">
        <f>F226*0.8</f>
        <v>38.6</v>
      </c>
      <c r="E226" s="39">
        <f>F226*0.85</f>
        <v>41.012499999999996</v>
      </c>
      <c r="F226" s="41">
        <v>48.25</v>
      </c>
    </row>
    <row r="227" spans="1:6" ht="12.75">
      <c r="A227" s="58" t="s">
        <v>417</v>
      </c>
      <c r="B227" s="59"/>
      <c r="C227" s="59"/>
      <c r="D227" s="59"/>
      <c r="E227" s="59"/>
      <c r="F227" s="60"/>
    </row>
    <row r="228" spans="1:6" ht="12.75">
      <c r="A228" s="23">
        <v>9432001</v>
      </c>
      <c r="B228" s="24" t="s">
        <v>167</v>
      </c>
      <c r="C228" s="25">
        <f>F228*0.75</f>
        <v>38.902499999999996</v>
      </c>
      <c r="D228" s="26">
        <f>F228*0.8</f>
        <v>41.496</v>
      </c>
      <c r="E228" s="25">
        <f>F228*0.85</f>
        <v>44.089499999999994</v>
      </c>
      <c r="F228" s="27">
        <v>51.87</v>
      </c>
    </row>
    <row r="229" spans="1:6" ht="12.75">
      <c r="A229" s="28">
        <v>9432003</v>
      </c>
      <c r="B229" s="29" t="s">
        <v>167</v>
      </c>
      <c r="C229" s="10">
        <f>F229*0.75</f>
        <v>54.465</v>
      </c>
      <c r="D229" s="30">
        <f>F229*0.8</f>
        <v>58.096000000000004</v>
      </c>
      <c r="E229" s="10">
        <f>F229*0.85</f>
        <v>61.727000000000004</v>
      </c>
      <c r="F229" s="31">
        <v>72.62</v>
      </c>
    </row>
    <row r="230" spans="1:6" ht="13.5" thickBot="1">
      <c r="A230" s="32">
        <v>9432007</v>
      </c>
      <c r="B230" s="33" t="s">
        <v>167</v>
      </c>
      <c r="C230" s="34">
        <f>F230*0.75</f>
        <v>44.6775</v>
      </c>
      <c r="D230" s="35">
        <f>F230*0.8</f>
        <v>47.656000000000006</v>
      </c>
      <c r="E230" s="34">
        <f>F230*0.85</f>
        <v>50.634499999999996</v>
      </c>
      <c r="F230" s="36">
        <v>59.57</v>
      </c>
    </row>
    <row r="231" spans="1:6" ht="16.5" thickTop="1">
      <c r="A231" s="55" t="s">
        <v>418</v>
      </c>
      <c r="B231" s="56"/>
      <c r="C231" s="56"/>
      <c r="D231" s="56"/>
      <c r="E231" s="56"/>
      <c r="F231" s="57"/>
    </row>
    <row r="232" spans="1:6" ht="12.75">
      <c r="A232" s="58" t="s">
        <v>419</v>
      </c>
      <c r="B232" s="59"/>
      <c r="C232" s="59"/>
      <c r="D232" s="59"/>
      <c r="E232" s="59"/>
      <c r="F232" s="60"/>
    </row>
    <row r="233" spans="1:6" ht="12.75">
      <c r="A233" s="23" t="s">
        <v>389</v>
      </c>
      <c r="B233" s="24" t="s">
        <v>168</v>
      </c>
      <c r="C233" s="25">
        <f>F233*0.75</f>
        <v>0.99</v>
      </c>
      <c r="D233" s="26">
        <f>F233*0.8</f>
        <v>1.056</v>
      </c>
      <c r="E233" s="25">
        <f>F233*0.85</f>
        <v>1.122</v>
      </c>
      <c r="F233" s="27">
        <v>1.32</v>
      </c>
    </row>
    <row r="234" spans="1:6" ht="12.75">
      <c r="A234" s="28" t="s">
        <v>390</v>
      </c>
      <c r="B234" s="29" t="s">
        <v>169</v>
      </c>
      <c r="C234" s="10">
        <f>F234*0.75</f>
        <v>1.2974999999999999</v>
      </c>
      <c r="D234" s="30">
        <f>F234*0.8</f>
        <v>1.3840000000000001</v>
      </c>
      <c r="E234" s="10">
        <f>F234*0.85</f>
        <v>1.4705</v>
      </c>
      <c r="F234" s="31">
        <v>1.73</v>
      </c>
    </row>
    <row r="235" spans="1:6" ht="12.75">
      <c r="A235" s="37" t="s">
        <v>391</v>
      </c>
      <c r="B235" s="38" t="s">
        <v>170</v>
      </c>
      <c r="C235" s="39">
        <f>F235*0.75</f>
        <v>1.4249999999999998</v>
      </c>
      <c r="D235" s="40">
        <f>F235*0.8</f>
        <v>1.52</v>
      </c>
      <c r="E235" s="39">
        <f>F235*0.85</f>
        <v>1.615</v>
      </c>
      <c r="F235" s="41">
        <v>1.9</v>
      </c>
    </row>
    <row r="236" spans="1:6" ht="12.75">
      <c r="A236" s="58" t="s">
        <v>420</v>
      </c>
      <c r="B236" s="59"/>
      <c r="C236" s="59"/>
      <c r="D236" s="59"/>
      <c r="E236" s="59"/>
      <c r="F236" s="60"/>
    </row>
    <row r="237" spans="1:6" ht="12.75">
      <c r="A237" s="23" t="s">
        <v>392</v>
      </c>
      <c r="B237" s="24" t="s">
        <v>171</v>
      </c>
      <c r="C237" s="25">
        <f>F237*0.75</f>
        <v>2.9699999999999998</v>
      </c>
      <c r="D237" s="26">
        <f>F237*0.8</f>
        <v>3.168</v>
      </c>
      <c r="E237" s="25">
        <f>F237*0.85</f>
        <v>3.366</v>
      </c>
      <c r="F237" s="27">
        <v>3.96</v>
      </c>
    </row>
    <row r="238" spans="1:6" ht="13.5" thickBot="1">
      <c r="A238" s="32" t="s">
        <v>393</v>
      </c>
      <c r="B238" s="33" t="s">
        <v>172</v>
      </c>
      <c r="C238" s="34">
        <f>F238*0.75</f>
        <v>2.3325</v>
      </c>
      <c r="D238" s="35">
        <f>F238*0.8</f>
        <v>2.488</v>
      </c>
      <c r="E238" s="34">
        <f>F238*0.85</f>
        <v>2.6435</v>
      </c>
      <c r="F238" s="36">
        <v>3.11</v>
      </c>
    </row>
    <row r="239" spans="1:6" ht="17.25" thickBot="1" thickTop="1">
      <c r="A239" s="67" t="s">
        <v>404</v>
      </c>
      <c r="B239" s="68"/>
      <c r="C239" s="68"/>
      <c r="D239" s="68"/>
      <c r="E239" s="68"/>
      <c r="F239" s="69"/>
    </row>
    <row r="240" spans="1:6" ht="15">
      <c r="A240" s="61" t="s">
        <v>405</v>
      </c>
      <c r="B240" s="62"/>
      <c r="C240" s="62"/>
      <c r="D240" s="62"/>
      <c r="E240" s="62"/>
      <c r="F240" s="63"/>
    </row>
    <row r="241" spans="1:6" ht="12.75">
      <c r="A241" s="23" t="s">
        <v>361</v>
      </c>
      <c r="B241" s="24" t="s">
        <v>173</v>
      </c>
      <c r="C241" s="25">
        <f>F241*0.75</f>
        <v>33.3675</v>
      </c>
      <c r="D241" s="26">
        <f>F241*0.8</f>
        <v>35.592000000000006</v>
      </c>
      <c r="E241" s="25">
        <f>F241*0.85</f>
        <v>37.8165</v>
      </c>
      <c r="F241" s="27">
        <v>44.49</v>
      </c>
    </row>
    <row r="242" spans="1:6" ht="12.75">
      <c r="A242" s="28" t="s">
        <v>362</v>
      </c>
      <c r="B242" s="29" t="s">
        <v>174</v>
      </c>
      <c r="C242" s="10">
        <f>F242*0.75</f>
        <v>50.7825</v>
      </c>
      <c r="D242" s="30">
        <f>F242*0.8</f>
        <v>54.168</v>
      </c>
      <c r="E242" s="10">
        <f>F242*0.85</f>
        <v>57.55349999999999</v>
      </c>
      <c r="F242" s="31">
        <v>67.71</v>
      </c>
    </row>
    <row r="243" spans="1:6" ht="13.5" thickBot="1">
      <c r="A243" s="32" t="s">
        <v>363</v>
      </c>
      <c r="B243" s="33" t="s">
        <v>175</v>
      </c>
      <c r="C243" s="34">
        <f>F243*0.75</f>
        <v>52.230000000000004</v>
      </c>
      <c r="D243" s="35">
        <f>F243*0.8</f>
        <v>55.712</v>
      </c>
      <c r="E243" s="34">
        <f>F243*0.85</f>
        <v>59.193999999999996</v>
      </c>
      <c r="F243" s="36">
        <v>69.64</v>
      </c>
    </row>
    <row r="244" spans="1:6" ht="15">
      <c r="A244" s="61" t="s">
        <v>406</v>
      </c>
      <c r="B244" s="62"/>
      <c r="C244" s="62"/>
      <c r="D244" s="62"/>
      <c r="E244" s="62"/>
      <c r="F244" s="63"/>
    </row>
    <row r="245" spans="1:6" ht="12.75">
      <c r="A245" s="23" t="s">
        <v>364</v>
      </c>
      <c r="B245" s="24" t="s">
        <v>176</v>
      </c>
      <c r="C245" s="25">
        <f aca="true" t="shared" si="45" ref="C245:C253">F245*0.75</f>
        <v>39.075</v>
      </c>
      <c r="D245" s="26">
        <f aca="true" t="shared" si="46" ref="D245:D253">F245*0.8</f>
        <v>41.68000000000001</v>
      </c>
      <c r="E245" s="25">
        <f aca="true" t="shared" si="47" ref="E245:E253">F245*0.85</f>
        <v>44.285</v>
      </c>
      <c r="F245" s="27">
        <v>52.1</v>
      </c>
    </row>
    <row r="246" spans="1:6" ht="12.75">
      <c r="A246" s="28" t="s">
        <v>365</v>
      </c>
      <c r="B246" s="29" t="s">
        <v>177</v>
      </c>
      <c r="C246" s="10">
        <f t="shared" si="45"/>
        <v>47.5575</v>
      </c>
      <c r="D246" s="30">
        <f t="shared" si="46"/>
        <v>50.728</v>
      </c>
      <c r="E246" s="10">
        <f t="shared" si="47"/>
        <v>53.8985</v>
      </c>
      <c r="F246" s="31">
        <v>63.41</v>
      </c>
    </row>
    <row r="247" spans="1:6" ht="12.75">
      <c r="A247" s="28" t="s">
        <v>366</v>
      </c>
      <c r="B247" s="29" t="s">
        <v>178</v>
      </c>
      <c r="C247" s="10">
        <f t="shared" si="45"/>
        <v>62.82000000000001</v>
      </c>
      <c r="D247" s="30">
        <f t="shared" si="46"/>
        <v>67.00800000000001</v>
      </c>
      <c r="E247" s="10">
        <f t="shared" si="47"/>
        <v>71.196</v>
      </c>
      <c r="F247" s="31">
        <v>83.76</v>
      </c>
    </row>
    <row r="248" spans="1:6" ht="12.75">
      <c r="A248" s="28" t="s">
        <v>367</v>
      </c>
      <c r="B248" s="29" t="s">
        <v>179</v>
      </c>
      <c r="C248" s="10">
        <f t="shared" si="45"/>
        <v>39.644999999999996</v>
      </c>
      <c r="D248" s="30">
        <f t="shared" si="46"/>
        <v>42.288000000000004</v>
      </c>
      <c r="E248" s="10">
        <f t="shared" si="47"/>
        <v>44.931</v>
      </c>
      <c r="F248" s="31">
        <v>52.86</v>
      </c>
    </row>
    <row r="249" spans="1:6" ht="12.75">
      <c r="A249" s="28" t="s">
        <v>368</v>
      </c>
      <c r="B249" s="29" t="s">
        <v>180</v>
      </c>
      <c r="C249" s="10">
        <f t="shared" si="45"/>
        <v>50.7825</v>
      </c>
      <c r="D249" s="30">
        <f t="shared" si="46"/>
        <v>54.168</v>
      </c>
      <c r="E249" s="10">
        <f t="shared" si="47"/>
        <v>57.55349999999999</v>
      </c>
      <c r="F249" s="31">
        <v>67.71</v>
      </c>
    </row>
    <row r="250" spans="1:6" ht="12.75">
      <c r="A250" s="28" t="s">
        <v>369</v>
      </c>
      <c r="B250" s="29" t="s">
        <v>181</v>
      </c>
      <c r="C250" s="10">
        <f t="shared" si="45"/>
        <v>53.730000000000004</v>
      </c>
      <c r="D250" s="30">
        <f t="shared" si="46"/>
        <v>57.312000000000005</v>
      </c>
      <c r="E250" s="10">
        <f t="shared" si="47"/>
        <v>60.894</v>
      </c>
      <c r="F250" s="31">
        <v>71.64</v>
      </c>
    </row>
    <row r="251" spans="1:6" ht="12.75">
      <c r="A251" s="28" t="s">
        <v>370</v>
      </c>
      <c r="B251" s="29" t="s">
        <v>182</v>
      </c>
      <c r="C251" s="10">
        <f t="shared" si="45"/>
        <v>28.7325</v>
      </c>
      <c r="D251" s="30">
        <f t="shared" si="46"/>
        <v>30.648000000000003</v>
      </c>
      <c r="E251" s="10">
        <f t="shared" si="47"/>
        <v>32.5635</v>
      </c>
      <c r="F251" s="31">
        <v>38.31</v>
      </c>
    </row>
    <row r="252" spans="1:6" ht="12.75">
      <c r="A252" s="28" t="s">
        <v>371</v>
      </c>
      <c r="B252" s="29" t="s">
        <v>183</v>
      </c>
      <c r="C252" s="10">
        <f t="shared" si="45"/>
        <v>39.045</v>
      </c>
      <c r="D252" s="30">
        <f t="shared" si="46"/>
        <v>41.648</v>
      </c>
      <c r="E252" s="10">
        <f t="shared" si="47"/>
        <v>44.251</v>
      </c>
      <c r="F252" s="31">
        <v>52.06</v>
      </c>
    </row>
    <row r="253" spans="1:6" ht="13.5" thickBot="1">
      <c r="A253" s="49" t="s">
        <v>372</v>
      </c>
      <c r="B253" s="50" t="s">
        <v>184</v>
      </c>
      <c r="C253" s="12">
        <f t="shared" si="45"/>
        <v>43.17</v>
      </c>
      <c r="D253" s="51">
        <f t="shared" si="46"/>
        <v>46.048</v>
      </c>
      <c r="E253" s="12">
        <f t="shared" si="47"/>
        <v>48.926</v>
      </c>
      <c r="F253" s="52">
        <v>57.56</v>
      </c>
    </row>
    <row r="254" spans="1:6" ht="13.5" thickTop="1">
      <c r="A254" s="5"/>
      <c r="B254" s="6"/>
      <c r="C254" s="7"/>
      <c r="D254" s="7"/>
      <c r="E254" s="7"/>
      <c r="F254" s="7"/>
    </row>
    <row r="255" spans="1:6" ht="12.75">
      <c r="A255" s="5"/>
      <c r="B255" s="6"/>
      <c r="C255" s="7"/>
      <c r="D255" s="7"/>
      <c r="E255" s="7"/>
      <c r="F255" s="7"/>
    </row>
    <row r="256" spans="1:6" ht="12.75">
      <c r="A256" s="5"/>
      <c r="B256" s="6"/>
      <c r="C256" s="7"/>
      <c r="D256" s="7"/>
      <c r="E256" s="7"/>
      <c r="F256" s="7"/>
    </row>
    <row r="257" spans="1:6" ht="12.75">
      <c r="A257" s="5"/>
      <c r="B257" s="6"/>
      <c r="C257" s="7"/>
      <c r="D257" s="7"/>
      <c r="E257" s="7"/>
      <c r="F257" s="7"/>
    </row>
    <row r="258" spans="1:6" ht="12.75">
      <c r="A258" s="5"/>
      <c r="B258" s="6"/>
      <c r="C258" s="7"/>
      <c r="D258" s="7"/>
      <c r="E258" s="7"/>
      <c r="F258" s="7"/>
    </row>
    <row r="259" spans="1:6" ht="12.75">
      <c r="A259" s="5"/>
      <c r="B259" s="6"/>
      <c r="C259" s="7"/>
      <c r="D259" s="7"/>
      <c r="E259" s="7"/>
      <c r="F259" s="7"/>
    </row>
    <row r="260" spans="1:6" ht="12.75">
      <c r="A260" s="5"/>
      <c r="B260" s="6"/>
      <c r="C260" s="7"/>
      <c r="D260" s="7"/>
      <c r="E260" s="7"/>
      <c r="F260" s="7"/>
    </row>
    <row r="261" spans="1:6" ht="12.75">
      <c r="A261" s="5"/>
      <c r="B261" s="6"/>
      <c r="C261" s="7"/>
      <c r="D261" s="7"/>
      <c r="E261" s="7"/>
      <c r="F261" s="7"/>
    </row>
    <row r="262" spans="1:6" ht="12.75">
      <c r="A262" s="5"/>
      <c r="B262" s="6"/>
      <c r="C262" s="7"/>
      <c r="D262" s="7"/>
      <c r="E262" s="7"/>
      <c r="F262" s="7"/>
    </row>
    <row r="263" spans="1:6" ht="12.75">
      <c r="A263" s="5"/>
      <c r="B263" s="6"/>
      <c r="C263" s="7"/>
      <c r="D263" s="7"/>
      <c r="E263" s="7"/>
      <c r="F263" s="7"/>
    </row>
    <row r="264" spans="1:6" ht="12.75">
      <c r="A264" s="5"/>
      <c r="B264" s="6"/>
      <c r="C264" s="7"/>
      <c r="D264" s="7"/>
      <c r="E264" s="7"/>
      <c r="F264" s="7"/>
    </row>
    <row r="265" spans="1:6" ht="12.75">
      <c r="A265" s="5"/>
      <c r="B265" s="6"/>
      <c r="C265" s="7"/>
      <c r="D265" s="7"/>
      <c r="E265" s="7"/>
      <c r="F265" s="7"/>
    </row>
    <row r="266" spans="1:6" ht="12.75">
      <c r="A266" s="5"/>
      <c r="B266" s="6"/>
      <c r="C266" s="7"/>
      <c r="D266" s="7"/>
      <c r="E266" s="7"/>
      <c r="F266" s="7"/>
    </row>
    <row r="267" spans="1:6" ht="12.75">
      <c r="A267" s="5"/>
      <c r="B267" s="6"/>
      <c r="C267" s="7"/>
      <c r="D267" s="7"/>
      <c r="E267" s="7"/>
      <c r="F267" s="7"/>
    </row>
    <row r="268" spans="1:6" ht="12.75">
      <c r="A268" s="5"/>
      <c r="B268" s="6"/>
      <c r="C268" s="7"/>
      <c r="D268" s="7"/>
      <c r="E268" s="7"/>
      <c r="F268" s="7"/>
    </row>
    <row r="269" spans="1:6" ht="12.75">
      <c r="A269" s="5"/>
      <c r="B269" s="6"/>
      <c r="C269" s="7"/>
      <c r="D269" s="7"/>
      <c r="E269" s="7"/>
      <c r="F269" s="7"/>
    </row>
    <row r="270" spans="1:6" ht="12.75">
      <c r="A270" s="5"/>
      <c r="B270" s="6"/>
      <c r="C270" s="7"/>
      <c r="D270" s="7"/>
      <c r="E270" s="7"/>
      <c r="F270" s="7"/>
    </row>
    <row r="271" spans="1:6" ht="12.75">
      <c r="A271" s="5"/>
      <c r="B271" s="6"/>
      <c r="C271" s="7"/>
      <c r="D271" s="7"/>
      <c r="E271" s="7"/>
      <c r="F271" s="7"/>
    </row>
    <row r="272" spans="1:6" ht="12.75">
      <c r="A272" s="5"/>
      <c r="B272" s="6"/>
      <c r="C272" s="7"/>
      <c r="D272" s="7"/>
      <c r="E272" s="7"/>
      <c r="F272" s="7"/>
    </row>
    <row r="273" spans="1:6" ht="12.75">
      <c r="A273" s="5"/>
      <c r="B273" s="6"/>
      <c r="C273" s="7"/>
      <c r="D273" s="7"/>
      <c r="E273" s="7"/>
      <c r="F273" s="7"/>
    </row>
    <row r="274" spans="1:6" ht="12.75">
      <c r="A274" s="5"/>
      <c r="B274" s="6"/>
      <c r="C274" s="7"/>
      <c r="D274" s="7"/>
      <c r="E274" s="7"/>
      <c r="F274" s="7"/>
    </row>
    <row r="275" spans="1:6" ht="12.75">
      <c r="A275" s="5"/>
      <c r="B275" s="6"/>
      <c r="C275" s="7"/>
      <c r="D275" s="7"/>
      <c r="E275" s="7"/>
      <c r="F275" s="7"/>
    </row>
    <row r="276" spans="1:6" ht="12.75">
      <c r="A276" s="5"/>
      <c r="B276" s="6"/>
      <c r="C276" s="7"/>
      <c r="D276" s="7"/>
      <c r="E276" s="7"/>
      <c r="F276" s="7"/>
    </row>
    <row r="277" spans="1:6" ht="12.75">
      <c r="A277" s="5"/>
      <c r="B277" s="6"/>
      <c r="C277" s="7"/>
      <c r="D277" s="7"/>
      <c r="E277" s="7"/>
      <c r="F277" s="7"/>
    </row>
    <row r="278" spans="1:6" ht="12.75">
      <c r="A278" s="5"/>
      <c r="B278" s="6"/>
      <c r="C278" s="7"/>
      <c r="D278" s="7"/>
      <c r="E278" s="7"/>
      <c r="F278" s="7"/>
    </row>
    <row r="279" spans="1:6" ht="12.75">
      <c r="A279" s="5"/>
      <c r="B279" s="6"/>
      <c r="C279" s="7"/>
      <c r="D279" s="7"/>
      <c r="E279" s="7"/>
      <c r="F279" s="7"/>
    </row>
    <row r="280" spans="1:6" ht="12.75">
      <c r="A280" s="5"/>
      <c r="B280" s="6"/>
      <c r="C280" s="7"/>
      <c r="D280" s="7"/>
      <c r="E280" s="7"/>
      <c r="F280" s="7"/>
    </row>
    <row r="281" spans="1:6" ht="12.75">
      <c r="A281" s="5"/>
      <c r="B281" s="6"/>
      <c r="C281" s="7"/>
      <c r="D281" s="7"/>
      <c r="E281" s="7"/>
      <c r="F281" s="7"/>
    </row>
    <row r="282" spans="1:6" ht="12.75">
      <c r="A282" s="5"/>
      <c r="B282" s="6"/>
      <c r="C282" s="7"/>
      <c r="D282" s="7"/>
      <c r="E282" s="7"/>
      <c r="F282" s="7"/>
    </row>
    <row r="283" spans="1:6" ht="12.75">
      <c r="A283" s="5"/>
      <c r="B283" s="6"/>
      <c r="C283" s="7"/>
      <c r="D283" s="7"/>
      <c r="E283" s="7"/>
      <c r="F283" s="7"/>
    </row>
    <row r="284" spans="1:6" ht="12.75">
      <c r="A284" s="5"/>
      <c r="B284" s="6"/>
      <c r="C284" s="7"/>
      <c r="D284" s="7"/>
      <c r="E284" s="7"/>
      <c r="F284" s="7"/>
    </row>
    <row r="285" spans="1:6" ht="12.75">
      <c r="A285" s="5"/>
      <c r="B285" s="6"/>
      <c r="C285" s="7"/>
      <c r="D285" s="7"/>
      <c r="E285" s="7"/>
      <c r="F285" s="7"/>
    </row>
    <row r="286" spans="1:6" ht="12.75">
      <c r="A286" s="5"/>
      <c r="B286" s="6"/>
      <c r="C286" s="7"/>
      <c r="D286" s="7"/>
      <c r="E286" s="7"/>
      <c r="F286" s="7"/>
    </row>
    <row r="287" spans="1:6" ht="12.75">
      <c r="A287" s="5"/>
      <c r="B287" s="6"/>
      <c r="C287" s="7"/>
      <c r="D287" s="7"/>
      <c r="E287" s="7"/>
      <c r="F287" s="7"/>
    </row>
    <row r="288" spans="1:6" ht="12.75">
      <c r="A288" s="5"/>
      <c r="B288" s="6"/>
      <c r="C288" s="7"/>
      <c r="D288" s="7"/>
      <c r="E288" s="7"/>
      <c r="F288" s="7"/>
    </row>
    <row r="289" spans="1:6" ht="12.75">
      <c r="A289" s="5"/>
      <c r="B289" s="6"/>
      <c r="C289" s="7"/>
      <c r="D289" s="7"/>
      <c r="E289" s="7"/>
      <c r="F289" s="7"/>
    </row>
    <row r="290" spans="1:6" ht="12.75">
      <c r="A290" s="5"/>
      <c r="B290" s="6"/>
      <c r="C290" s="7"/>
      <c r="D290" s="7"/>
      <c r="E290" s="7"/>
      <c r="F290" s="7"/>
    </row>
    <row r="291" spans="1:6" ht="12.75">
      <c r="A291" s="5"/>
      <c r="B291" s="6"/>
      <c r="C291" s="7"/>
      <c r="D291" s="7"/>
      <c r="E291" s="7"/>
      <c r="F291" s="7"/>
    </row>
    <row r="292" spans="1:6" ht="12.75">
      <c r="A292" s="5"/>
      <c r="B292" s="6"/>
      <c r="C292" s="7"/>
      <c r="D292" s="7"/>
      <c r="E292" s="7"/>
      <c r="F292" s="7"/>
    </row>
    <row r="293" spans="1:6" ht="12.75">
      <c r="A293" s="5"/>
      <c r="B293" s="6"/>
      <c r="C293" s="7"/>
      <c r="D293" s="7"/>
      <c r="E293" s="7"/>
      <c r="F293" s="7"/>
    </row>
    <row r="294" spans="1:6" ht="12.75">
      <c r="A294" s="5"/>
      <c r="B294" s="6"/>
      <c r="C294" s="7"/>
      <c r="D294" s="7"/>
      <c r="E294" s="7"/>
      <c r="F294" s="7"/>
    </row>
    <row r="295" spans="1:6" ht="12.75">
      <c r="A295" s="5"/>
      <c r="B295" s="6"/>
      <c r="C295" s="7"/>
      <c r="D295" s="7"/>
      <c r="E295" s="7"/>
      <c r="F295" s="7"/>
    </row>
    <row r="296" spans="1:6" ht="12.75">
      <c r="A296" s="5"/>
      <c r="B296" s="6"/>
      <c r="C296" s="7"/>
      <c r="D296" s="7"/>
      <c r="E296" s="7"/>
      <c r="F296" s="7"/>
    </row>
    <row r="297" spans="1:6" ht="12.75">
      <c r="A297" s="5"/>
      <c r="B297" s="6"/>
      <c r="C297" s="7"/>
      <c r="D297" s="7"/>
      <c r="E297" s="7"/>
      <c r="F297" s="7"/>
    </row>
    <row r="298" spans="1:6" ht="12.75">
      <c r="A298" s="5"/>
      <c r="B298" s="6"/>
      <c r="C298" s="7"/>
      <c r="D298" s="7"/>
      <c r="E298" s="7"/>
      <c r="F298" s="7"/>
    </row>
    <row r="299" spans="1:6" ht="12.75">
      <c r="A299" s="5"/>
      <c r="B299" s="6"/>
      <c r="C299" s="7"/>
      <c r="D299" s="7"/>
      <c r="E299" s="7"/>
      <c r="F299" s="7"/>
    </row>
    <row r="300" spans="1:6" ht="12.75">
      <c r="A300" s="5"/>
      <c r="B300" s="6"/>
      <c r="C300" s="7"/>
      <c r="D300" s="7"/>
      <c r="E300" s="7"/>
      <c r="F300" s="7"/>
    </row>
    <row r="301" spans="1:6" ht="12.75">
      <c r="A301" s="5"/>
      <c r="B301" s="6"/>
      <c r="C301" s="7"/>
      <c r="D301" s="7"/>
      <c r="E301" s="7"/>
      <c r="F301" s="7"/>
    </row>
    <row r="302" spans="1:6" ht="12.75">
      <c r="A302" s="5"/>
      <c r="B302" s="6"/>
      <c r="C302" s="7"/>
      <c r="D302" s="7"/>
      <c r="E302" s="7"/>
      <c r="F302" s="7"/>
    </row>
    <row r="303" spans="1:6" ht="12.75">
      <c r="A303" s="5"/>
      <c r="B303" s="6"/>
      <c r="C303" s="7"/>
      <c r="D303" s="7"/>
      <c r="E303" s="7"/>
      <c r="F303" s="7"/>
    </row>
    <row r="304" spans="1:6" ht="12.75">
      <c r="A304" s="5"/>
      <c r="B304" s="6"/>
      <c r="C304" s="7"/>
      <c r="D304" s="7"/>
      <c r="E304" s="7"/>
      <c r="F304" s="7"/>
    </row>
    <row r="305" spans="1:6" ht="12.75">
      <c r="A305" s="5"/>
      <c r="B305" s="6"/>
      <c r="C305" s="7"/>
      <c r="D305" s="7"/>
      <c r="E305" s="7"/>
      <c r="F305" s="7"/>
    </row>
    <row r="306" spans="1:6" ht="12.75">
      <c r="A306" s="5"/>
      <c r="B306" s="6"/>
      <c r="C306" s="7"/>
      <c r="D306" s="7"/>
      <c r="E306" s="7"/>
      <c r="F306" s="7"/>
    </row>
    <row r="307" spans="1:6" ht="12.75">
      <c r="A307" s="5"/>
      <c r="B307" s="6"/>
      <c r="C307" s="7"/>
      <c r="D307" s="7"/>
      <c r="E307" s="7"/>
      <c r="F307" s="7"/>
    </row>
    <row r="308" spans="1:6" ht="12.75">
      <c r="A308" s="5"/>
      <c r="B308" s="6"/>
      <c r="C308" s="7"/>
      <c r="D308" s="7"/>
      <c r="E308" s="7"/>
      <c r="F308" s="7"/>
    </row>
    <row r="309" spans="1:6" ht="12.75">
      <c r="A309" s="5"/>
      <c r="B309" s="6"/>
      <c r="C309" s="7"/>
      <c r="D309" s="7"/>
      <c r="E309" s="7"/>
      <c r="F309" s="7"/>
    </row>
    <row r="310" spans="1:6" ht="12.75">
      <c r="A310" s="5"/>
      <c r="B310" s="6"/>
      <c r="C310" s="7"/>
      <c r="D310" s="7"/>
      <c r="E310" s="7"/>
      <c r="F310" s="7"/>
    </row>
    <row r="311" spans="1:6" ht="12.75">
      <c r="A311" s="5"/>
      <c r="B311" s="6"/>
      <c r="C311" s="7"/>
      <c r="D311" s="7"/>
      <c r="E311" s="7"/>
      <c r="F311" s="7"/>
    </row>
    <row r="312" spans="1:6" ht="12.75">
      <c r="A312" s="5"/>
      <c r="B312" s="6"/>
      <c r="C312" s="7"/>
      <c r="D312" s="7"/>
      <c r="E312" s="7"/>
      <c r="F312" s="7"/>
    </row>
    <row r="313" spans="1:6" ht="12.75">
      <c r="A313" s="5"/>
      <c r="B313" s="6"/>
      <c r="C313" s="7"/>
      <c r="D313" s="7"/>
      <c r="E313" s="7"/>
      <c r="F313" s="7"/>
    </row>
    <row r="314" spans="1:6" ht="12.75">
      <c r="A314" s="5"/>
      <c r="B314" s="6"/>
      <c r="C314" s="7"/>
      <c r="D314" s="7"/>
      <c r="E314" s="7"/>
      <c r="F314" s="7"/>
    </row>
    <row r="315" spans="1:6" ht="12.75">
      <c r="A315" s="5"/>
      <c r="B315" s="6"/>
      <c r="C315" s="7"/>
      <c r="D315" s="7"/>
      <c r="E315" s="7"/>
      <c r="F315" s="7"/>
    </row>
    <row r="316" spans="1:6" ht="12.75">
      <c r="A316" s="5"/>
      <c r="B316" s="6"/>
      <c r="C316" s="7"/>
      <c r="D316" s="7"/>
      <c r="E316" s="7"/>
      <c r="F316" s="7"/>
    </row>
    <row r="317" spans="1:6" ht="12.75">
      <c r="A317" s="5"/>
      <c r="B317" s="6"/>
      <c r="C317" s="7"/>
      <c r="D317" s="7"/>
      <c r="E317" s="7"/>
      <c r="F317" s="7"/>
    </row>
    <row r="318" spans="1:6" ht="12.75">
      <c r="A318" s="5"/>
      <c r="B318" s="6"/>
      <c r="C318" s="7"/>
      <c r="D318" s="7"/>
      <c r="E318" s="7"/>
      <c r="F318" s="7"/>
    </row>
    <row r="319" spans="1:6" ht="12.75">
      <c r="A319" s="5"/>
      <c r="B319" s="6"/>
      <c r="C319" s="7"/>
      <c r="D319" s="7"/>
      <c r="E319" s="7"/>
      <c r="F319" s="7"/>
    </row>
    <row r="320" spans="1:6" ht="12.75">
      <c r="A320" s="5"/>
      <c r="B320" s="6"/>
      <c r="C320" s="7"/>
      <c r="D320" s="7"/>
      <c r="E320" s="7"/>
      <c r="F320" s="7"/>
    </row>
    <row r="321" spans="1:6" ht="12.75">
      <c r="A321" s="5"/>
      <c r="B321" s="6"/>
      <c r="C321" s="7"/>
      <c r="D321" s="7"/>
      <c r="E321" s="7"/>
      <c r="F321" s="7"/>
    </row>
    <row r="322" spans="1:6" ht="12.75">
      <c r="A322" s="5"/>
      <c r="B322" s="6"/>
      <c r="C322" s="7"/>
      <c r="D322" s="7"/>
      <c r="E322" s="7"/>
      <c r="F322" s="7"/>
    </row>
    <row r="323" spans="1:6" ht="12.75">
      <c r="A323" s="5"/>
      <c r="B323" s="6"/>
      <c r="C323" s="7"/>
      <c r="D323" s="7"/>
      <c r="E323" s="7"/>
      <c r="F323" s="7"/>
    </row>
    <row r="324" spans="1:6" ht="12.75">
      <c r="A324" s="5"/>
      <c r="B324" s="6"/>
      <c r="C324" s="7"/>
      <c r="D324" s="7"/>
      <c r="E324" s="7"/>
      <c r="F324" s="7"/>
    </row>
    <row r="325" spans="1:6" ht="12.75">
      <c r="A325" s="5"/>
      <c r="B325" s="6"/>
      <c r="C325" s="7"/>
      <c r="D325" s="7"/>
      <c r="E325" s="7"/>
      <c r="F325" s="7"/>
    </row>
    <row r="326" spans="1:6" ht="12.75">
      <c r="A326" s="5"/>
      <c r="B326" s="6"/>
      <c r="C326" s="7"/>
      <c r="D326" s="7"/>
      <c r="E326" s="7"/>
      <c r="F326" s="7"/>
    </row>
    <row r="327" spans="1:6" ht="12.75">
      <c r="A327" s="5"/>
      <c r="B327" s="6"/>
      <c r="C327" s="7"/>
      <c r="D327" s="7"/>
      <c r="E327" s="7"/>
      <c r="F327" s="7"/>
    </row>
    <row r="328" spans="1:6" ht="12.75">
      <c r="A328" s="5"/>
      <c r="B328" s="6"/>
      <c r="C328" s="7"/>
      <c r="D328" s="7"/>
      <c r="E328" s="7"/>
      <c r="F328" s="7"/>
    </row>
    <row r="329" spans="1:6" ht="12.75">
      <c r="A329" s="5"/>
      <c r="B329" s="6"/>
      <c r="C329" s="7"/>
      <c r="D329" s="7"/>
      <c r="E329" s="7"/>
      <c r="F329" s="7"/>
    </row>
    <row r="330" spans="1:6" ht="12.75">
      <c r="A330" s="5"/>
      <c r="B330" s="6"/>
      <c r="C330" s="7"/>
      <c r="D330" s="7"/>
      <c r="E330" s="7"/>
      <c r="F330" s="7"/>
    </row>
    <row r="331" spans="1:6" ht="12.75">
      <c r="A331" s="5"/>
      <c r="B331" s="6"/>
      <c r="C331" s="7"/>
      <c r="D331" s="7"/>
      <c r="E331" s="7"/>
      <c r="F331" s="7"/>
    </row>
    <row r="332" spans="1:6" ht="12.75">
      <c r="A332" s="5"/>
      <c r="B332" s="6"/>
      <c r="C332" s="7"/>
      <c r="D332" s="7"/>
      <c r="E332" s="7"/>
      <c r="F332" s="7"/>
    </row>
    <row r="333" spans="1:6" ht="12.75">
      <c r="A333" s="5"/>
      <c r="B333" s="6"/>
      <c r="C333" s="7"/>
      <c r="D333" s="7"/>
      <c r="E333" s="7"/>
      <c r="F333" s="7"/>
    </row>
    <row r="334" spans="1:6" ht="12.75">
      <c r="A334" s="5"/>
      <c r="B334" s="6"/>
      <c r="C334" s="7"/>
      <c r="D334" s="7"/>
      <c r="E334" s="7"/>
      <c r="F334" s="7"/>
    </row>
    <row r="335" spans="1:6" ht="12.75">
      <c r="A335" s="5"/>
      <c r="B335" s="6"/>
      <c r="C335" s="7"/>
      <c r="D335" s="7"/>
      <c r="E335" s="7"/>
      <c r="F335" s="7"/>
    </row>
    <row r="336" spans="1:6" ht="12.75">
      <c r="A336" s="5"/>
      <c r="B336" s="6"/>
      <c r="C336" s="7"/>
      <c r="D336" s="7"/>
      <c r="E336" s="7"/>
      <c r="F336" s="7"/>
    </row>
    <row r="337" spans="1:6" ht="12.75">
      <c r="A337" s="5"/>
      <c r="B337" s="6"/>
      <c r="C337" s="7"/>
      <c r="D337" s="7"/>
      <c r="E337" s="7"/>
      <c r="F337" s="7"/>
    </row>
    <row r="338" spans="1:6" ht="12.75">
      <c r="A338" s="5"/>
      <c r="B338" s="6"/>
      <c r="C338" s="7"/>
      <c r="D338" s="7"/>
      <c r="E338" s="7"/>
      <c r="F338" s="7"/>
    </row>
    <row r="339" spans="1:6" ht="12.75">
      <c r="A339" s="5"/>
      <c r="B339" s="6"/>
      <c r="C339" s="7"/>
      <c r="D339" s="7"/>
      <c r="E339" s="7"/>
      <c r="F339" s="7"/>
    </row>
    <row r="340" spans="1:6" ht="12.75">
      <c r="A340" s="5"/>
      <c r="B340" s="6"/>
      <c r="C340" s="7"/>
      <c r="D340" s="7"/>
      <c r="E340" s="7"/>
      <c r="F340" s="7"/>
    </row>
    <row r="341" spans="1:6" ht="12.75">
      <c r="A341" s="5"/>
      <c r="B341" s="6"/>
      <c r="C341" s="7"/>
      <c r="D341" s="7"/>
      <c r="E341" s="7"/>
      <c r="F341" s="7"/>
    </row>
    <row r="342" spans="1:6" ht="12.75">
      <c r="A342" s="5"/>
      <c r="B342" s="6"/>
      <c r="C342" s="7"/>
      <c r="D342" s="7"/>
      <c r="E342" s="7"/>
      <c r="F342" s="7"/>
    </row>
    <row r="343" spans="1:6" ht="12.75">
      <c r="A343" s="5"/>
      <c r="B343" s="6"/>
      <c r="C343" s="7"/>
      <c r="D343" s="7"/>
      <c r="E343" s="7"/>
      <c r="F343" s="7"/>
    </row>
    <row r="344" spans="1:6" ht="12.75">
      <c r="A344" s="5"/>
      <c r="B344" s="6"/>
      <c r="C344" s="7"/>
      <c r="D344" s="7"/>
      <c r="E344" s="7"/>
      <c r="F344" s="7"/>
    </row>
    <row r="345" spans="1:6" ht="12.75">
      <c r="A345" s="5"/>
      <c r="B345" s="6"/>
      <c r="C345" s="7"/>
      <c r="D345" s="7"/>
      <c r="E345" s="7"/>
      <c r="F345" s="7"/>
    </row>
    <row r="346" spans="1:6" ht="12.75">
      <c r="A346" s="5"/>
      <c r="B346" s="6"/>
      <c r="C346" s="7"/>
      <c r="D346" s="7"/>
      <c r="E346" s="7"/>
      <c r="F346" s="7"/>
    </row>
    <row r="347" spans="1:6" ht="12.75">
      <c r="A347" s="5"/>
      <c r="B347" s="6"/>
      <c r="C347" s="7"/>
      <c r="D347" s="7"/>
      <c r="E347" s="7"/>
      <c r="F347" s="7"/>
    </row>
    <row r="348" spans="1:6" ht="12.75">
      <c r="A348" s="5"/>
      <c r="B348" s="6"/>
      <c r="C348" s="7"/>
      <c r="D348" s="7"/>
      <c r="E348" s="7"/>
      <c r="F348" s="7"/>
    </row>
    <row r="349" spans="1:6" ht="12.75">
      <c r="A349" s="5"/>
      <c r="B349" s="6"/>
      <c r="C349" s="7"/>
      <c r="D349" s="7"/>
      <c r="E349" s="7"/>
      <c r="F349" s="7"/>
    </row>
    <row r="350" spans="1:6" ht="12.75">
      <c r="A350" s="5"/>
      <c r="B350" s="6"/>
      <c r="C350" s="7"/>
      <c r="D350" s="7"/>
      <c r="E350" s="7"/>
      <c r="F350" s="7"/>
    </row>
    <row r="351" spans="1:6" ht="12.75">
      <c r="A351" s="5"/>
      <c r="B351" s="6"/>
      <c r="C351" s="7"/>
      <c r="D351" s="7"/>
      <c r="E351" s="7"/>
      <c r="F351" s="7"/>
    </row>
    <row r="352" spans="1:6" ht="12.75">
      <c r="A352" s="5"/>
      <c r="B352" s="6"/>
      <c r="C352" s="7"/>
      <c r="D352" s="7"/>
      <c r="E352" s="7"/>
      <c r="F352" s="7"/>
    </row>
    <row r="353" spans="1:6" ht="12.75">
      <c r="A353" s="5"/>
      <c r="B353" s="6"/>
      <c r="C353" s="7"/>
      <c r="D353" s="7"/>
      <c r="E353" s="7"/>
      <c r="F353" s="7"/>
    </row>
    <row r="354" spans="1:6" ht="12.75">
      <c r="A354" s="5"/>
      <c r="B354" s="6"/>
      <c r="C354" s="7"/>
      <c r="D354" s="7"/>
      <c r="E354" s="7"/>
      <c r="F354" s="7"/>
    </row>
    <row r="355" spans="1:6" ht="12.75">
      <c r="A355" s="5"/>
      <c r="B355" s="6"/>
      <c r="C355" s="7"/>
      <c r="D355" s="7"/>
      <c r="E355" s="7"/>
      <c r="F355" s="7"/>
    </row>
    <row r="356" spans="1:6" ht="12.75">
      <c r="A356" s="5"/>
      <c r="B356" s="6"/>
      <c r="C356" s="7"/>
      <c r="D356" s="7"/>
      <c r="E356" s="7"/>
      <c r="F356" s="7"/>
    </row>
    <row r="357" spans="1:6" ht="12.75">
      <c r="A357" s="5"/>
      <c r="B357" s="6"/>
      <c r="C357" s="7"/>
      <c r="D357" s="7"/>
      <c r="E357" s="7"/>
      <c r="F357" s="7"/>
    </row>
    <row r="358" spans="1:6" ht="12.75">
      <c r="A358" s="5"/>
      <c r="B358" s="6"/>
      <c r="C358" s="7"/>
      <c r="D358" s="7"/>
      <c r="E358" s="7"/>
      <c r="F358" s="7"/>
    </row>
    <row r="359" spans="1:6" ht="12.75">
      <c r="A359" s="5"/>
      <c r="B359" s="6"/>
      <c r="C359" s="7"/>
      <c r="D359" s="7"/>
      <c r="E359" s="7"/>
      <c r="F359" s="7"/>
    </row>
    <row r="360" spans="1:6" ht="12.75">
      <c r="A360" s="5"/>
      <c r="B360" s="6"/>
      <c r="C360" s="7"/>
      <c r="D360" s="7"/>
      <c r="E360" s="7"/>
      <c r="F360" s="7"/>
    </row>
    <row r="361" spans="1:6" ht="12.75">
      <c r="A361" s="5"/>
      <c r="B361" s="6"/>
      <c r="C361" s="7"/>
      <c r="D361" s="7"/>
      <c r="E361" s="7"/>
      <c r="F361" s="7"/>
    </row>
    <row r="362" spans="1:6" ht="12.75">
      <c r="A362" s="5"/>
      <c r="B362" s="6"/>
      <c r="C362" s="7"/>
      <c r="D362" s="7"/>
      <c r="E362" s="7"/>
      <c r="F362" s="7"/>
    </row>
  </sheetData>
  <sheetProtection password="C735" sheet="1" objects="1" scenarios="1" autoFilter="0"/>
  <autoFilter ref="A6:B253"/>
  <mergeCells count="52">
    <mergeCell ref="A6:A7"/>
    <mergeCell ref="B6:B7"/>
    <mergeCell ref="C6:F6"/>
    <mergeCell ref="A1:A5"/>
    <mergeCell ref="B1:F1"/>
    <mergeCell ref="B2:F2"/>
    <mergeCell ref="B3:F3"/>
    <mergeCell ref="B4:F4"/>
    <mergeCell ref="B5:F5"/>
    <mergeCell ref="A34:F34"/>
    <mergeCell ref="A30:F30"/>
    <mergeCell ref="A17:F17"/>
    <mergeCell ref="A8:F8"/>
    <mergeCell ref="A9:F9"/>
    <mergeCell ref="A10:F10"/>
    <mergeCell ref="A59:F59"/>
    <mergeCell ref="A52:F52"/>
    <mergeCell ref="A46:F46"/>
    <mergeCell ref="A41:F41"/>
    <mergeCell ref="A72:F72"/>
    <mergeCell ref="A73:F73"/>
    <mergeCell ref="A70:F70"/>
    <mergeCell ref="A65:F65"/>
    <mergeCell ref="A119:F119"/>
    <mergeCell ref="A106:F106"/>
    <mergeCell ref="A93:F93"/>
    <mergeCell ref="A80:F80"/>
    <mergeCell ref="A163:F163"/>
    <mergeCell ref="A154:F154"/>
    <mergeCell ref="A145:F145"/>
    <mergeCell ref="A132:F132"/>
    <mergeCell ref="A180:F180"/>
    <mergeCell ref="A173:F173"/>
    <mergeCell ref="A168:F168"/>
    <mergeCell ref="A169:F169"/>
    <mergeCell ref="A193:F193"/>
    <mergeCell ref="A192:F192"/>
    <mergeCell ref="A244:F244"/>
    <mergeCell ref="A239:F239"/>
    <mergeCell ref="A240:F240"/>
    <mergeCell ref="A207:F207"/>
    <mergeCell ref="A213:F213"/>
    <mergeCell ref="A203:F203"/>
    <mergeCell ref="A204:F204"/>
    <mergeCell ref="A217:F217"/>
    <mergeCell ref="A231:F231"/>
    <mergeCell ref="A232:F232"/>
    <mergeCell ref="A236:F236"/>
    <mergeCell ref="A218:F218"/>
    <mergeCell ref="A221:F221"/>
    <mergeCell ref="A222:F222"/>
    <mergeCell ref="A227:F227"/>
  </mergeCells>
  <hyperlinks>
    <hyperlink ref="B3" r:id="rId1" display="www.7728292.ru"/>
  </hyperlinks>
  <printOptions/>
  <pageMargins left="0.65" right="0.36" top="0.4618055555555556" bottom="0.4618055555555556" header="0.19652777777777777" footer="0.19652777777777777"/>
  <pageSetup firstPageNumber="1" useFirstPageNumber="1" horizontalDpi="300" verticalDpi="300" orientation="portrait" paperSize="9" r:id="rId2"/>
  <headerFooter alignWithMargins="0">
    <oddHeader>&amp;C&amp;"Verdana,обычный"&amp;6Официальный дистрибьютор PCE (Австрия).
&amp;"Verdana,полужирный"www.16-600.ru&amp;R&amp;"Verdana,обычный"&amp;6Страница &amp;P из &amp;N</oddHeader>
    <oddFooter>&amp;C&amp;"Verdana,обычный"&amp;6Всегда в наличии на складе в г.Москва полный оссартимет продукции.</oddFooter>
  </headerFooter>
  <rowBreaks count="4" manualBreakCount="4">
    <brk id="51" max="255" man="1"/>
    <brk id="105" max="255" man="1"/>
    <brk id="167" max="255" man="1"/>
    <brk id="2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24"/>
  <sheetViews>
    <sheetView workbookViewId="0" topLeftCell="A1">
      <selection activeCell="B2" sqref="B2:F2"/>
    </sheetView>
  </sheetViews>
  <sheetFormatPr defaultColWidth="9.140625" defaultRowHeight="12.75"/>
  <cols>
    <col min="2" max="2" width="59.421875" style="0" customWidth="1"/>
    <col min="3" max="6" width="7.421875" style="0" bestFit="1" customWidth="1"/>
  </cols>
  <sheetData>
    <row r="1" spans="1:6" ht="15">
      <c r="A1" s="82" t="s">
        <v>3</v>
      </c>
      <c r="B1" s="84" t="s">
        <v>0</v>
      </c>
      <c r="C1" s="84"/>
      <c r="D1" s="84"/>
      <c r="E1" s="84"/>
      <c r="F1" s="84"/>
    </row>
    <row r="2" spans="1:6" ht="12.75">
      <c r="A2" s="83"/>
      <c r="B2" s="85" t="s">
        <v>1</v>
      </c>
      <c r="C2" s="85"/>
      <c r="D2" s="85"/>
      <c r="E2" s="85"/>
      <c r="F2" s="85"/>
    </row>
    <row r="3" spans="1:6" ht="18">
      <c r="A3" s="83"/>
      <c r="B3" s="86" t="s">
        <v>2</v>
      </c>
      <c r="C3" s="86"/>
      <c r="D3" s="86"/>
      <c r="E3" s="86"/>
      <c r="F3" s="86"/>
    </row>
    <row r="4" spans="1:6" ht="12.75">
      <c r="A4" s="83"/>
      <c r="B4" s="87" t="s">
        <v>187</v>
      </c>
      <c r="C4" s="88"/>
      <c r="D4" s="88"/>
      <c r="E4" s="88"/>
      <c r="F4" s="88"/>
    </row>
    <row r="5" spans="1:6" ht="13.5" thickBot="1">
      <c r="A5" s="83"/>
      <c r="B5" s="88" t="s">
        <v>11</v>
      </c>
      <c r="C5" s="88"/>
      <c r="D5" s="88"/>
      <c r="E5" s="88"/>
      <c r="F5" s="88"/>
    </row>
    <row r="6" spans="1:6" ht="13.5" thickTop="1">
      <c r="A6" s="89" t="s">
        <v>4</v>
      </c>
      <c r="B6" s="91" t="s">
        <v>5</v>
      </c>
      <c r="C6" s="80" t="s">
        <v>6</v>
      </c>
      <c r="D6" s="80"/>
      <c r="E6" s="80"/>
      <c r="F6" s="81"/>
    </row>
    <row r="7" spans="1:6" ht="102" customHeight="1" thickBot="1">
      <c r="A7" s="90"/>
      <c r="B7" s="92"/>
      <c r="C7" s="53" t="s">
        <v>7</v>
      </c>
      <c r="D7" s="53" t="s">
        <v>8</v>
      </c>
      <c r="E7" s="53" t="s">
        <v>9</v>
      </c>
      <c r="F7" s="54" t="s">
        <v>10</v>
      </c>
    </row>
    <row r="8" spans="1:6" ht="13.5" thickTop="1">
      <c r="A8" s="14">
        <v>9440996</v>
      </c>
      <c r="B8" s="15" t="s">
        <v>421</v>
      </c>
      <c r="C8" s="8">
        <f>F8*0.75</f>
        <v>29.4375</v>
      </c>
      <c r="D8" s="8">
        <f>F8*0.8</f>
        <v>31.400000000000002</v>
      </c>
      <c r="E8" s="8">
        <f>F8*0.85</f>
        <v>33.3625</v>
      </c>
      <c r="F8" s="9">
        <v>39.25</v>
      </c>
    </row>
    <row r="9" spans="1:6" ht="22.5">
      <c r="A9" s="16">
        <v>9440997</v>
      </c>
      <c r="B9" s="17" t="s">
        <v>422</v>
      </c>
      <c r="C9" s="10">
        <f aca="true" t="shared" si="0" ref="C9:C23">F9*0.75</f>
        <v>30.9225</v>
      </c>
      <c r="D9" s="10">
        <f aca="true" t="shared" si="1" ref="D9:D23">F9*0.8</f>
        <v>32.984</v>
      </c>
      <c r="E9" s="10">
        <f aca="true" t="shared" si="2" ref="E9:E23">F9*0.85</f>
        <v>35.0455</v>
      </c>
      <c r="F9" s="11">
        <v>41.23</v>
      </c>
    </row>
    <row r="10" spans="1:6" ht="12.75">
      <c r="A10" s="16">
        <v>9215999</v>
      </c>
      <c r="B10" s="17" t="s">
        <v>423</v>
      </c>
      <c r="C10" s="10">
        <f t="shared" si="0"/>
        <v>63.315</v>
      </c>
      <c r="D10" s="10">
        <f t="shared" si="1"/>
        <v>67.536</v>
      </c>
      <c r="E10" s="10">
        <f t="shared" si="2"/>
        <v>71.757</v>
      </c>
      <c r="F10" s="11">
        <v>84.42</v>
      </c>
    </row>
    <row r="11" spans="1:6" ht="12.75">
      <c r="A11" s="16">
        <v>9215996</v>
      </c>
      <c r="B11" s="17" t="s">
        <v>424</v>
      </c>
      <c r="C11" s="10">
        <f t="shared" si="0"/>
        <v>48</v>
      </c>
      <c r="D11" s="10">
        <f t="shared" si="1"/>
        <v>51.2</v>
      </c>
      <c r="E11" s="10">
        <f t="shared" si="2"/>
        <v>54.4</v>
      </c>
      <c r="F11" s="20">
        <v>64</v>
      </c>
    </row>
    <row r="12" spans="1:6" ht="12.75">
      <c r="A12" s="16">
        <v>9480999</v>
      </c>
      <c r="B12" s="17" t="s">
        <v>425</v>
      </c>
      <c r="C12" s="10">
        <f t="shared" si="0"/>
        <v>84.855</v>
      </c>
      <c r="D12" s="10">
        <f t="shared" si="1"/>
        <v>90.512</v>
      </c>
      <c r="E12" s="10">
        <f t="shared" si="2"/>
        <v>96.169</v>
      </c>
      <c r="F12" s="11">
        <v>113.14</v>
      </c>
    </row>
    <row r="13" spans="1:6" ht="12.75">
      <c r="A13" s="16">
        <v>9480998</v>
      </c>
      <c r="B13" s="17" t="s">
        <v>426</v>
      </c>
      <c r="C13" s="10">
        <f t="shared" si="0"/>
        <v>86.8725</v>
      </c>
      <c r="D13" s="10">
        <f t="shared" si="1"/>
        <v>92.664</v>
      </c>
      <c r="E13" s="10">
        <f t="shared" si="2"/>
        <v>98.4555</v>
      </c>
      <c r="F13" s="11">
        <v>115.83</v>
      </c>
    </row>
    <row r="14" spans="1:6" ht="12.75">
      <c r="A14" s="16">
        <v>9474991</v>
      </c>
      <c r="B14" s="17" t="s">
        <v>427</v>
      </c>
      <c r="C14" s="10">
        <f t="shared" si="0"/>
        <v>172.27499999999998</v>
      </c>
      <c r="D14" s="10">
        <f t="shared" si="1"/>
        <v>183.76</v>
      </c>
      <c r="E14" s="10">
        <f t="shared" si="2"/>
        <v>195.24499999999998</v>
      </c>
      <c r="F14" s="11">
        <v>229.7</v>
      </c>
    </row>
    <row r="15" spans="1:6" ht="12.75">
      <c r="A15" s="16">
        <v>9474992</v>
      </c>
      <c r="B15" s="17" t="s">
        <v>428</v>
      </c>
      <c r="C15" s="10">
        <f t="shared" si="0"/>
        <v>192.87</v>
      </c>
      <c r="D15" s="10">
        <f t="shared" si="1"/>
        <v>205.72800000000004</v>
      </c>
      <c r="E15" s="10">
        <f t="shared" si="2"/>
        <v>218.586</v>
      </c>
      <c r="F15" s="11">
        <v>257.16</v>
      </c>
    </row>
    <row r="16" spans="1:6" ht="12.75">
      <c r="A16" s="16">
        <v>9474999</v>
      </c>
      <c r="B16" s="17" t="s">
        <v>429</v>
      </c>
      <c r="C16" s="10">
        <f t="shared" si="0"/>
        <v>179.625</v>
      </c>
      <c r="D16" s="10">
        <f t="shared" si="1"/>
        <v>191.60000000000002</v>
      </c>
      <c r="E16" s="10">
        <f t="shared" si="2"/>
        <v>203.575</v>
      </c>
      <c r="F16" s="11">
        <v>239.5</v>
      </c>
    </row>
    <row r="17" spans="1:6" ht="12.75">
      <c r="A17" s="16">
        <v>9500996</v>
      </c>
      <c r="B17" s="17" t="s">
        <v>430</v>
      </c>
      <c r="C17" s="10">
        <f t="shared" si="0"/>
        <v>220.8675</v>
      </c>
      <c r="D17" s="10">
        <f t="shared" si="1"/>
        <v>235.592</v>
      </c>
      <c r="E17" s="10">
        <f t="shared" si="2"/>
        <v>250.3165</v>
      </c>
      <c r="F17" s="11">
        <v>294.49</v>
      </c>
    </row>
    <row r="18" spans="1:6" ht="22.5">
      <c r="A18" s="16">
        <v>9500997</v>
      </c>
      <c r="B18" s="17" t="s">
        <v>435</v>
      </c>
      <c r="C18" s="10">
        <f t="shared" si="0"/>
        <v>223.8075</v>
      </c>
      <c r="D18" s="10">
        <f t="shared" si="1"/>
        <v>238.72800000000004</v>
      </c>
      <c r="E18" s="10">
        <f t="shared" si="2"/>
        <v>253.6485</v>
      </c>
      <c r="F18" s="11">
        <v>298.41</v>
      </c>
    </row>
    <row r="19" spans="1:6" ht="22.5">
      <c r="A19" s="16">
        <v>9500995</v>
      </c>
      <c r="B19" s="17" t="s">
        <v>436</v>
      </c>
      <c r="C19" s="10">
        <f t="shared" si="0"/>
        <v>235.59</v>
      </c>
      <c r="D19" s="10">
        <f t="shared" si="1"/>
        <v>251.29600000000002</v>
      </c>
      <c r="E19" s="10">
        <f t="shared" si="2"/>
        <v>267.002</v>
      </c>
      <c r="F19" s="11">
        <v>314.12</v>
      </c>
    </row>
    <row r="20" spans="1:6" ht="22.5">
      <c r="A20" s="16">
        <v>9505999</v>
      </c>
      <c r="B20" s="17" t="s">
        <v>437</v>
      </c>
      <c r="C20" s="10">
        <f t="shared" si="0"/>
        <v>418.155</v>
      </c>
      <c r="D20" s="10">
        <f t="shared" si="1"/>
        <v>446.032</v>
      </c>
      <c r="E20" s="10">
        <f t="shared" si="2"/>
        <v>473.90899999999993</v>
      </c>
      <c r="F20" s="11">
        <v>557.54</v>
      </c>
    </row>
    <row r="21" spans="1:6" ht="12.75">
      <c r="A21" s="16">
        <v>9505991</v>
      </c>
      <c r="B21" s="17" t="s">
        <v>431</v>
      </c>
      <c r="C21" s="10">
        <f t="shared" si="0"/>
        <v>338.6475</v>
      </c>
      <c r="D21" s="10">
        <f t="shared" si="1"/>
        <v>361.224</v>
      </c>
      <c r="E21" s="10">
        <f t="shared" si="2"/>
        <v>383.80049999999994</v>
      </c>
      <c r="F21" s="11">
        <v>451.53</v>
      </c>
    </row>
    <row r="22" spans="1:6" ht="23.25" customHeight="1">
      <c r="A22" s="16">
        <v>9510997</v>
      </c>
      <c r="B22" s="17" t="s">
        <v>432</v>
      </c>
      <c r="C22" s="10">
        <f t="shared" si="0"/>
        <v>528.5925</v>
      </c>
      <c r="D22" s="10">
        <f t="shared" si="1"/>
        <v>563.832</v>
      </c>
      <c r="E22" s="10">
        <f t="shared" si="2"/>
        <v>599.0714999999999</v>
      </c>
      <c r="F22" s="11">
        <v>704.79</v>
      </c>
    </row>
    <row r="23" spans="1:6" ht="13.5" thickBot="1">
      <c r="A23" s="18">
        <v>9510990</v>
      </c>
      <c r="B23" s="19" t="s">
        <v>433</v>
      </c>
      <c r="C23" s="12">
        <f t="shared" si="0"/>
        <v>429.93</v>
      </c>
      <c r="D23" s="12">
        <f t="shared" si="1"/>
        <v>458.59200000000004</v>
      </c>
      <c r="E23" s="12">
        <f t="shared" si="2"/>
        <v>487.254</v>
      </c>
      <c r="F23" s="13">
        <v>573.24</v>
      </c>
    </row>
    <row r="24" spans="1:2" ht="13.5" thickTop="1">
      <c r="A24" s="21"/>
      <c r="B24" s="22" t="s">
        <v>434</v>
      </c>
    </row>
  </sheetData>
  <sheetProtection password="C735" sheet="1" objects="1" scenarios="1"/>
  <mergeCells count="9">
    <mergeCell ref="A6:A7"/>
    <mergeCell ref="B6:B7"/>
    <mergeCell ref="C6:F6"/>
    <mergeCell ref="A1:A5"/>
    <mergeCell ref="B1:F1"/>
    <mergeCell ref="B2:F2"/>
    <mergeCell ref="B3:F3"/>
    <mergeCell ref="B4:F4"/>
    <mergeCell ref="B5:F5"/>
  </mergeCells>
  <hyperlinks>
    <hyperlink ref="B3" r:id="rId1" display="www.7728292.ru"/>
  </hyperlinks>
  <printOptions/>
  <pageMargins left="0.37" right="0.29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Михаил</cp:lastModifiedBy>
  <cp:lastPrinted>2007-01-31T15:03:48Z</cp:lastPrinted>
  <dcterms:created xsi:type="dcterms:W3CDTF">2007-01-30T13:26:58Z</dcterms:created>
  <dcterms:modified xsi:type="dcterms:W3CDTF">2007-02-06T09:42:44Z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