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70" windowWidth="11385" windowHeight="9000" tabRatio="905" firstSheet="4" activeTab="11"/>
  </bookViews>
  <sheets>
    <sheet name="ОГЛАВЛЕНИЕ" sheetId="1" r:id="rId1"/>
    <sheet name="Б6;БК12;БФК" sheetId="2" r:id="rId2"/>
    <sheet name="БР(Ф;П;ПФ);ЯС" sheetId="3" r:id="rId3"/>
    <sheet name="ткг;мо;вп" sheetId="4" r:id="rId4"/>
    <sheet name="КОНТАКТОРЫ" sheetId="5" r:id="rId5"/>
    <sheet name="опн" sheetId="6" r:id="rId6"/>
    <sheet name="реле;пр" sheetId="7" r:id="rId7"/>
    <sheet name="ящики;транс" sheetId="8" r:id="rId8"/>
    <sheet name="пускатели" sheetId="9" r:id="rId9"/>
    <sheet name="авт;узо;звон" sheetId="10" r:id="rId10"/>
    <sheet name="кнопки" sheetId="11" r:id="rId11"/>
    <sheet name="эл.двиг." sheetId="12" r:id="rId12"/>
  </sheets>
  <definedNames>
    <definedName name="Z_73F6DC9A_085D_4497_8B73_73ABCAFAC3F9_.wvu.Cols" localSheetId="9" hidden="1">'авт;узо;звон'!$I:$I</definedName>
    <definedName name="Z_73F6DC9A_085D_4497_8B73_73ABCAFAC3F9_.wvu.Cols" localSheetId="7" hidden="1">'ящики;транс'!$I:$I</definedName>
    <definedName name="Z_73F6DC9A_085D_4497_8B73_73ABCAFAC3F9_.wvu.PrintArea" localSheetId="9" hidden="1">'авт;узо;звон'!$A$1:$O$65</definedName>
    <definedName name="Z_73F6DC9A_085D_4497_8B73_73ABCAFAC3F9_.wvu.PrintArea" localSheetId="1" hidden="1">'Б6;БК12;БФК'!$A$1:$F$65</definedName>
    <definedName name="Z_73F6DC9A_085D_4497_8B73_73ABCAFAC3F9_.wvu.PrintArea" localSheetId="2" hidden="1">'БР(Ф;П;ПФ);ЯС'!$A$1:$H$47</definedName>
    <definedName name="Z_73F6DC9A_085D_4497_8B73_73ABCAFAC3F9_.wvu.PrintArea" localSheetId="10" hidden="1">'кнопки'!$A$1:$R$64</definedName>
    <definedName name="Z_73F6DC9A_085D_4497_8B73_73ABCAFAC3F9_.wvu.PrintArea" localSheetId="4" hidden="1">'КОНТАКТОРЫ'!$A$1:$K$65</definedName>
    <definedName name="Z_73F6DC9A_085D_4497_8B73_73ABCAFAC3F9_.wvu.PrintArea" localSheetId="0" hidden="1">'ОГЛАВЛЕНИЕ'!$A$1:$I$49</definedName>
    <definedName name="Z_73F6DC9A_085D_4497_8B73_73ABCAFAC3F9_.wvu.PrintArea" localSheetId="5" hidden="1">'опн'!$A$1:$H$80</definedName>
    <definedName name="Z_73F6DC9A_085D_4497_8B73_73ABCAFAC3F9_.wvu.PrintArea" localSheetId="8" hidden="1">'пускатели'!$A$1:$M$139</definedName>
    <definedName name="Z_73F6DC9A_085D_4497_8B73_73ABCAFAC3F9_.wvu.PrintArea" localSheetId="6" hidden="1">'реле;пр'!$A$1:$N$66</definedName>
    <definedName name="Z_73F6DC9A_085D_4497_8B73_73ABCAFAC3F9_.wvu.PrintArea" localSheetId="3" hidden="1">'ткг;мо;вп'!$A$1:$K$75</definedName>
    <definedName name="Z_73F6DC9A_085D_4497_8B73_73ABCAFAC3F9_.wvu.PrintArea" localSheetId="7" hidden="1">'ящики;транс'!$A$1:$O$64</definedName>
    <definedName name="Z_73F6DC9A_085D_4497_8B73_73ABCAFAC3F9_.wvu.Rows" localSheetId="1" hidden="1">'Б6;БК12;БФК'!$1:$1</definedName>
    <definedName name="Z_73F6DC9A_085D_4497_8B73_73ABCAFAC3F9_.wvu.Rows" localSheetId="5" hidden="1">'опн'!$4:$4,'опн'!$42:$42</definedName>
    <definedName name="Z_73F6DC9A_085D_4497_8B73_73ABCAFAC3F9_.wvu.Rows" localSheetId="3" hidden="1">'ткг;мо;вп'!$13:$15</definedName>
    <definedName name="Z_73F6DC9A_085D_4497_8B73_73ABCAFAC3F9_.wvu.Rows" localSheetId="11" hidden="1">'эл.двиг.'!$2:$2,'эл.двиг.'!#REF!</definedName>
    <definedName name="_xlnm.Print_Area" localSheetId="9">'авт;узо;звон'!$A$1:$O$65</definedName>
    <definedName name="_xlnm.Print_Area" localSheetId="1">'Б6;БК12;БФК'!$A$1:$F$65</definedName>
    <definedName name="_xlnm.Print_Area" localSheetId="2">'БР(Ф;П;ПФ);ЯС'!$A$1:$H$55</definedName>
    <definedName name="_xlnm.Print_Area" localSheetId="10">'кнопки'!$A$1:$R$64</definedName>
    <definedName name="_xlnm.Print_Area" localSheetId="4">'КОНТАКТОРЫ'!$A$1:$K$65</definedName>
    <definedName name="_xlnm.Print_Area" localSheetId="0">'ОГЛАВЛЕНИЕ'!$A$1:$I$46</definedName>
    <definedName name="_xlnm.Print_Area" localSheetId="5">'опн'!$A$1:$H$80</definedName>
    <definedName name="_xlnm.Print_Area" localSheetId="8">'пускатели'!$A$1:$M$139</definedName>
    <definedName name="_xlnm.Print_Area" localSheetId="6">'реле;пр'!$A$1:$N$65</definedName>
    <definedName name="_xlnm.Print_Area" localSheetId="3">'ткг;мо;вп'!$A$1:$J$73</definedName>
    <definedName name="_xlnm.Print_Area" localSheetId="7">'ящики;транс'!$A$1:$O$64</definedName>
  </definedNames>
  <calcPr fullCalcOnLoad="1"/>
</workbook>
</file>

<file path=xl/sharedStrings.xml><?xml version="1.0" encoding="utf-8"?>
<sst xmlns="http://schemas.openxmlformats.org/spreadsheetml/2006/main" count="1619" uniqueCount="1328">
  <si>
    <t>Башмак к ТК-9, ТК-11</t>
  </si>
  <si>
    <t>ДТН-2Д, ДТ-2Д,ДТ-11А, ДТН-2А,ДТН-8Е,ДТ-2И</t>
  </si>
  <si>
    <t>Щеткодержатель к К-31</t>
  </si>
  <si>
    <t>Наименование</t>
  </si>
  <si>
    <t>розница</t>
  </si>
  <si>
    <t>опт</t>
  </si>
  <si>
    <t>крупный опт</t>
  </si>
  <si>
    <t>Блок резисторов БРФ У2 ИРАК 434.352.013-любые</t>
  </si>
  <si>
    <t>Блок резисторов БРП У2 ИРАК 434.331.001-любые</t>
  </si>
  <si>
    <t>Блок резисторов БРПФ У2 ИРАК 434.332.001-любые</t>
  </si>
  <si>
    <t>Блоки резисторов</t>
  </si>
  <si>
    <t>1.Блоки резисторов</t>
  </si>
  <si>
    <t>1.1Блоки резисторов Б6</t>
  </si>
  <si>
    <t>1.2Блоки резисторов БК12</t>
  </si>
  <si>
    <t>1.3Блоки резисторов БФК</t>
  </si>
  <si>
    <t>1.4 Блоки резисторов БРФ</t>
  </si>
  <si>
    <t>1.6 Блоки резисторов БРПФ</t>
  </si>
  <si>
    <t>1.5 Блоки резисторов БРП</t>
  </si>
  <si>
    <t>1.7 Блоки резисторов ЯС-3</t>
  </si>
  <si>
    <t>1.8Блоки резисторов ЯС-4</t>
  </si>
  <si>
    <t>Все цены указаны с учетом НДС 18%</t>
  </si>
  <si>
    <t xml:space="preserve"> КТ-6012</t>
  </si>
  <si>
    <t xml:space="preserve"> КТ-6013</t>
  </si>
  <si>
    <t xml:space="preserve"> КТ-6022</t>
  </si>
  <si>
    <t xml:space="preserve"> КТ-6023</t>
  </si>
  <si>
    <t xml:space="preserve"> КТ-6024</t>
  </si>
  <si>
    <t xml:space="preserve"> КТ-6032</t>
  </si>
  <si>
    <t xml:space="preserve"> КТ-6033</t>
  </si>
  <si>
    <t xml:space="preserve"> КТ-6043</t>
  </si>
  <si>
    <t xml:space="preserve"> КТ-6052</t>
  </si>
  <si>
    <t xml:space="preserve"> КТ-6053</t>
  </si>
  <si>
    <t xml:space="preserve"> КТ-6054</t>
  </si>
  <si>
    <t xml:space="preserve"> КТ-6055</t>
  </si>
  <si>
    <t xml:space="preserve"> КТ-6623</t>
  </si>
  <si>
    <t xml:space="preserve"> КТ-6633</t>
  </si>
  <si>
    <t xml:space="preserve"> КТ-6643</t>
  </si>
  <si>
    <t xml:space="preserve"> КТ-7012Б/7022Б</t>
  </si>
  <si>
    <t xml:space="preserve"> КТ-7013Б/7023Б</t>
  </si>
  <si>
    <t xml:space="preserve"> КТ-7014Б/7024Б</t>
  </si>
  <si>
    <t xml:space="preserve"> КТП-6643</t>
  </si>
  <si>
    <t xml:space="preserve"> МК-3-20</t>
  </si>
  <si>
    <t xml:space="preserve"> КТП-6012</t>
  </si>
  <si>
    <t xml:space="preserve"> КТП-6013</t>
  </si>
  <si>
    <t xml:space="preserve"> КТП-6022</t>
  </si>
  <si>
    <t xml:space="preserve"> КТП-6023</t>
  </si>
  <si>
    <t xml:space="preserve"> КТП-6033</t>
  </si>
  <si>
    <t xml:space="preserve"> КТП-6043</t>
  </si>
  <si>
    <t xml:space="preserve"> КТП-6053</t>
  </si>
  <si>
    <t xml:space="preserve"> КПВ-604</t>
  </si>
  <si>
    <t xml:space="preserve"> КПВ-605</t>
  </si>
  <si>
    <t xml:space="preserve"> КТПВ-622</t>
  </si>
  <si>
    <t xml:space="preserve"> КТПВ-623</t>
  </si>
  <si>
    <t xml:space="preserve"> КТПВ-624</t>
  </si>
  <si>
    <t xml:space="preserve"> МК-1-21</t>
  </si>
  <si>
    <t xml:space="preserve"> МК-1-22</t>
  </si>
  <si>
    <t xml:space="preserve"> МК-1-01;10</t>
  </si>
  <si>
    <t xml:space="preserve"> МК-1-11</t>
  </si>
  <si>
    <t xml:space="preserve"> МК-1-02;20</t>
  </si>
  <si>
    <t xml:space="preserve"> МК-2-01;10 </t>
  </si>
  <si>
    <t xml:space="preserve"> МК-2-11</t>
  </si>
  <si>
    <t xml:space="preserve"> МК-2-02;20</t>
  </si>
  <si>
    <t xml:space="preserve"> МК-3-01;10 </t>
  </si>
  <si>
    <t xml:space="preserve"> МК-3-11</t>
  </si>
  <si>
    <t xml:space="preserve"> МК-4-01;10</t>
  </si>
  <si>
    <t xml:space="preserve"> МК-4-11;20</t>
  </si>
  <si>
    <t xml:space="preserve"> МК-5-01</t>
  </si>
  <si>
    <t xml:space="preserve"> МК-5-10</t>
  </si>
  <si>
    <t xml:space="preserve"> МК-5-10Р</t>
  </si>
  <si>
    <t xml:space="preserve"> МК-5-20</t>
  </si>
  <si>
    <t xml:space="preserve"> МК-6-10</t>
  </si>
  <si>
    <t xml:space="preserve"> МК-6-10М</t>
  </si>
  <si>
    <t xml:space="preserve"> МК-6-10Р</t>
  </si>
  <si>
    <t xml:space="preserve"> МК-6-20</t>
  </si>
  <si>
    <t xml:space="preserve"> МК-6-20Н</t>
  </si>
  <si>
    <t xml:space="preserve"> МК-6-30</t>
  </si>
  <si>
    <t xml:space="preserve"> МК1-20    </t>
  </si>
  <si>
    <t xml:space="preserve"> МК1-22    </t>
  </si>
  <si>
    <t xml:space="preserve"> МК1-30</t>
  </si>
  <si>
    <t xml:space="preserve"> МК2-20Б    </t>
  </si>
  <si>
    <t xml:space="preserve"> МК2-30    </t>
  </si>
  <si>
    <t xml:space="preserve"> МК1-20Д    </t>
  </si>
  <si>
    <t xml:space="preserve"> МК3-20Д    </t>
  </si>
  <si>
    <t xml:space="preserve"> МК6-20Т    </t>
  </si>
  <si>
    <t xml:space="preserve"> МК6-20П    </t>
  </si>
  <si>
    <t xml:space="preserve"> МК6-30П    </t>
  </si>
  <si>
    <t xml:space="preserve"> МК6-30Т    </t>
  </si>
  <si>
    <t>ККТ-61</t>
  </si>
  <si>
    <t>тип контактора</t>
  </si>
  <si>
    <t>подв.</t>
  </si>
  <si>
    <t>неподв.</t>
  </si>
  <si>
    <t xml:space="preserve"> КВ-1-160-3</t>
  </si>
  <si>
    <t xml:space="preserve"> КВ-1-250-3</t>
  </si>
  <si>
    <t xml:space="preserve"> КВ-1-400-3</t>
  </si>
  <si>
    <t xml:space="preserve"> КВ-1-630-3</t>
  </si>
  <si>
    <t xml:space="preserve">Контакторы </t>
  </si>
  <si>
    <t>кр. опт</t>
  </si>
  <si>
    <t>ККП-1100</t>
  </si>
  <si>
    <t>ККП-1200</t>
  </si>
  <si>
    <t>ККП-1300</t>
  </si>
  <si>
    <t>ККТ-62</t>
  </si>
  <si>
    <t>ККТ-63</t>
  </si>
  <si>
    <t>ККТ-65</t>
  </si>
  <si>
    <t>ККТ-68</t>
  </si>
  <si>
    <t>ЭК-8252</t>
  </si>
  <si>
    <t>УВК-3-16/220П</t>
  </si>
  <si>
    <t>УВК-3-50/220П</t>
  </si>
  <si>
    <t>УВК-3-100/220П</t>
  </si>
  <si>
    <t>УВК-3-280/220П</t>
  </si>
  <si>
    <t>МПТ-108</t>
  </si>
  <si>
    <t>ТКП-700 послед.</t>
  </si>
  <si>
    <t>ТКП-800 парал.</t>
  </si>
  <si>
    <t>Тормоз ТКГ-160</t>
  </si>
  <si>
    <t>Тормоз ТКГ-200</t>
  </si>
  <si>
    <t>Тормоз ТКГ-300</t>
  </si>
  <si>
    <t>Тормоз ТКГ-400</t>
  </si>
  <si>
    <t>Тормоз ТКГ-500</t>
  </si>
  <si>
    <t>ТР-160МУ3</t>
  </si>
  <si>
    <t>ТСА-161МУ3</t>
  </si>
  <si>
    <t>ВПУ-011 с сальником</t>
  </si>
  <si>
    <t>ВК 300</t>
  </si>
  <si>
    <t>ВП15_21_121</t>
  </si>
  <si>
    <t>ВПК 2110</t>
  </si>
  <si>
    <t>2.Командоконтроллеры</t>
  </si>
  <si>
    <t>3.Контроллеры силовые</t>
  </si>
  <si>
    <t>4.Токоприемники</t>
  </si>
  <si>
    <t>5.Тролледержатель</t>
  </si>
  <si>
    <t>6.Тормоза</t>
  </si>
  <si>
    <t>7.Гидротолкатели</t>
  </si>
  <si>
    <t>8.Панели защитные крановые</t>
  </si>
  <si>
    <t>9.Реверсоры</t>
  </si>
  <si>
    <t>11.Эл.магниты</t>
  </si>
  <si>
    <t>12.Катушки</t>
  </si>
  <si>
    <t>13.Выключатели путевые конечные</t>
  </si>
  <si>
    <t>13.2 ВП15</t>
  </si>
  <si>
    <t>13.7 ВУ</t>
  </si>
  <si>
    <t>13.6 ВПК</t>
  </si>
  <si>
    <t>13.5 ВК</t>
  </si>
  <si>
    <t>13.4 ВП19</t>
  </si>
  <si>
    <t>13.3 ВП16</t>
  </si>
  <si>
    <t>13.1 ВПУ</t>
  </si>
  <si>
    <t>13.8 КУ</t>
  </si>
  <si>
    <t>13.9 НВ</t>
  </si>
  <si>
    <t xml:space="preserve">14.Контакторы </t>
  </si>
  <si>
    <t>14.1 КТ</t>
  </si>
  <si>
    <t>14.2 КТП</t>
  </si>
  <si>
    <t>14.4 КТПВ</t>
  </si>
  <si>
    <t xml:space="preserve">Класс </t>
  </si>
  <si>
    <t xml:space="preserve"> напряж.</t>
  </si>
  <si>
    <t xml:space="preserve">пропус. </t>
  </si>
  <si>
    <t xml:space="preserve">способ. </t>
  </si>
  <si>
    <t>ПУЛЬТ ИЗМЕРЕНИЯ  УКТ - 02</t>
  </si>
  <si>
    <t>ДАТЧИК ТОКА ДТУ - 02</t>
  </si>
  <si>
    <t>0.22 кВ</t>
  </si>
  <si>
    <t xml:space="preserve"> ОПН-П - 0,22/(0,23-0,3) УХЛ1, УХЛ2</t>
  </si>
  <si>
    <t xml:space="preserve"> ОН-0,22/(0,23-0,3) У3</t>
  </si>
  <si>
    <t>0.4 кВ</t>
  </si>
  <si>
    <t xml:space="preserve"> ОПН-П - 0,4/(0,38-0,5) УХЛ1, УХЛ2</t>
  </si>
  <si>
    <t>0.66 кВ</t>
  </si>
  <si>
    <t xml:space="preserve"> ОПН-П - 0,66/(0,7-0,9) УХЛ1</t>
  </si>
  <si>
    <t xml:space="preserve"> ОПН-П - 0,66/(0,7-0,9) УХЛ2</t>
  </si>
  <si>
    <t>1.5 кВ</t>
  </si>
  <si>
    <t xml:space="preserve"> ОПН-П - 1.5/(3-4) УХЛ1</t>
  </si>
  <si>
    <t xml:space="preserve"> ОПН-П - 1.5/(3-4) УХЛ2</t>
  </si>
  <si>
    <t>3 кВ</t>
  </si>
  <si>
    <t xml:space="preserve"> ОПН-П - 3/(3-4) УХЛ1</t>
  </si>
  <si>
    <t xml:space="preserve"> ОПН-П - 3/(3-4) УХЛ2</t>
  </si>
  <si>
    <t>3.3 кВ</t>
  </si>
  <si>
    <t xml:space="preserve"> ОПН-П - 3.3/4 УХЛ1 КС</t>
  </si>
  <si>
    <t xml:space="preserve"> ОПН-Ф - 3.3/4 УХЛ1 ТП</t>
  </si>
  <si>
    <t xml:space="preserve"> пост.ток</t>
  </si>
  <si>
    <t>6 кВ</t>
  </si>
  <si>
    <t xml:space="preserve"> ОПН-Ф - 6/(5,5-8,0)  УХЛ1</t>
  </si>
  <si>
    <t xml:space="preserve"> ОПН-П - 6/(5,5-8,0)  УХЛ1</t>
  </si>
  <si>
    <t xml:space="preserve"> ОПН-П - 6/(5,5-8,0)  УХЛ1 опор.-подв.</t>
  </si>
  <si>
    <t xml:space="preserve"> ОПН-П - 6/(5,5-7,6)  УХЛ2</t>
  </si>
  <si>
    <t>10 кВ</t>
  </si>
  <si>
    <t xml:space="preserve"> ОПН-Ф - 10/(9,5-13,5) УХЛ1</t>
  </si>
  <si>
    <t xml:space="preserve"> ОПН-П - 10/(9,5-13,5) УХЛ1</t>
  </si>
  <si>
    <t xml:space="preserve"> ОПН-П - 10/(9,5-13,5) УХЛ1 опор.-подв.</t>
  </si>
  <si>
    <t xml:space="preserve"> ОПН-П - 10/(9,5-12,5) УХЛ2</t>
  </si>
  <si>
    <t>15 кВ</t>
  </si>
  <si>
    <t xml:space="preserve"> ОПН-Ф - 15/(17-20) УХЛ1</t>
  </si>
  <si>
    <t xml:space="preserve"> ОПН-П - 15/(17-20) УХЛ1</t>
  </si>
  <si>
    <t>20кВ</t>
  </si>
  <si>
    <t xml:space="preserve"> ОПН-Ф - 20/(22-27) УХЛ1</t>
  </si>
  <si>
    <t xml:space="preserve"> ОПН-П - 20/(22-27) УХЛ1</t>
  </si>
  <si>
    <t>25 кВ</t>
  </si>
  <si>
    <t xml:space="preserve"> ОПН-П - 25/30 УХЛ1</t>
  </si>
  <si>
    <t>2 (450 А)</t>
  </si>
  <si>
    <t xml:space="preserve"> ОПН-П - 25/15 УХЛ1</t>
  </si>
  <si>
    <t>2 (600 А)</t>
  </si>
  <si>
    <t>27.5 кВ</t>
  </si>
  <si>
    <t xml:space="preserve"> ОПН-Ф - 27,5/(28-36) УХЛ1 КС</t>
  </si>
  <si>
    <t xml:space="preserve"> ОПН-Ф - 27,5/(28-36) УХЛ1 ТП</t>
  </si>
  <si>
    <t xml:space="preserve"> ОПН-П - 27,5/(28-36) УХЛ1 КС</t>
  </si>
  <si>
    <t xml:space="preserve"> ОПН-П - 27,5/(28-36) УХЛ1 ТП</t>
  </si>
  <si>
    <t>35 кВ</t>
  </si>
  <si>
    <t xml:space="preserve"> ОПН-Ф - 35/(36-42) УХЛ1</t>
  </si>
  <si>
    <t xml:space="preserve"> ОПН-П - 35/(36-42) УХЛ1</t>
  </si>
  <si>
    <t>110 кВ</t>
  </si>
  <si>
    <t xml:space="preserve"> ОПНН-Ф – 110/56 УХЛ1 (для нейтрали)</t>
  </si>
  <si>
    <t xml:space="preserve"> ОПН-Ф – 110/73 УХЛ1</t>
  </si>
  <si>
    <t xml:space="preserve"> ОПН-Ф – 110/78 УХЛ1</t>
  </si>
  <si>
    <t xml:space="preserve"> ОПН-Ф – 110/80 УХЛ1</t>
  </si>
  <si>
    <t xml:space="preserve"> ОПНН-П – 110/56 УХЛ1 (для нейтрали)</t>
  </si>
  <si>
    <t xml:space="preserve"> ОПН-П – 110/73 УХЛ1</t>
  </si>
  <si>
    <t xml:space="preserve"> ОПН-П – 110/78 УХЛ1</t>
  </si>
  <si>
    <t xml:space="preserve"> ОПН-П – 110/83 УХЛ1</t>
  </si>
  <si>
    <t xml:space="preserve"> ОПН-П – 110/88 УХЛ1                      </t>
  </si>
  <si>
    <t xml:space="preserve"> ОПН-П – 110/100 УХЛ1</t>
  </si>
  <si>
    <t>220 кВ</t>
  </si>
  <si>
    <t xml:space="preserve"> ОПНН-Ф – 220/126 УХЛ1 (для нейтрали)</t>
  </si>
  <si>
    <t xml:space="preserve"> ОПН-Ф – 220/146 УХЛ1</t>
  </si>
  <si>
    <t xml:space="preserve"> ОПН-Ф – 220/156 УХЛ1</t>
  </si>
  <si>
    <t xml:space="preserve"> ОПНН-П – 220/126 УХЛ1 (для нейтрали)</t>
  </si>
  <si>
    <t xml:space="preserve"> ОПН-П – 220/146 УХЛ1</t>
  </si>
  <si>
    <t xml:space="preserve"> ОПН-П – 220/156 УХЛ1</t>
  </si>
  <si>
    <t>500 кВ</t>
  </si>
  <si>
    <t xml:space="preserve"> ОПН-П – 500/303 УХЛ1</t>
  </si>
  <si>
    <t>4 (1200 А)</t>
  </si>
  <si>
    <t xml:space="preserve"> ОПН-П – 500/333 УХЛ1</t>
  </si>
  <si>
    <t>4 (1600 А)</t>
  </si>
  <si>
    <t xml:space="preserve">Класс пропускной </t>
  </si>
  <si>
    <t>напряж</t>
  </si>
  <si>
    <r>
      <t xml:space="preserve">Тип изоляции: «Ф»-фарфоровая, «П»-полимерная. Класс пропускной способности: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- 250-400А, </t>
    </r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- 401-750А,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- 751-1100А</t>
    </r>
  </si>
  <si>
    <r>
      <t xml:space="preserve"> </t>
    </r>
    <r>
      <rPr>
        <b/>
        <sz val="10"/>
        <rFont val="Arial"/>
        <family val="2"/>
      </rPr>
      <t xml:space="preserve">4 </t>
    </r>
    <r>
      <rPr>
        <sz val="10"/>
        <rFont val="Arial"/>
        <family val="2"/>
      </rPr>
      <t>- 1101-1600А, по     амплитуде двадцати прямоугольных импульсов длительностью 2мкс</t>
    </r>
  </si>
  <si>
    <t>15.Ограничители напряжения</t>
  </si>
  <si>
    <t>10.УСТРОЙСТВА выпрямительные крановые</t>
  </si>
  <si>
    <t xml:space="preserve"> РТТ 5-10</t>
  </si>
  <si>
    <t>0,4-8А</t>
  </si>
  <si>
    <t xml:space="preserve"> РТТ-111</t>
  </si>
  <si>
    <t>0,32-25А</t>
  </si>
  <si>
    <t xml:space="preserve"> РТТ-131   </t>
  </si>
  <si>
    <t>10-25А</t>
  </si>
  <si>
    <t xml:space="preserve"> РТТ-141   </t>
  </si>
  <si>
    <t xml:space="preserve"> РТТ-211   </t>
  </si>
  <si>
    <t>12,5-40А</t>
  </si>
  <si>
    <t>50,63А</t>
  </si>
  <si>
    <t xml:space="preserve"> РТТ-221 </t>
  </si>
  <si>
    <t>32-63А</t>
  </si>
  <si>
    <t xml:space="preserve"> РТТ-231 </t>
  </si>
  <si>
    <t>40А</t>
  </si>
  <si>
    <t xml:space="preserve"> РТТ-311, 321  </t>
  </si>
  <si>
    <t>63-160А</t>
  </si>
  <si>
    <t xml:space="preserve"> РТЛ-1001-1022</t>
  </si>
  <si>
    <t>0,24-25А</t>
  </si>
  <si>
    <t xml:space="preserve"> РТЛ-2053-2063</t>
  </si>
  <si>
    <t>23-86А</t>
  </si>
  <si>
    <t xml:space="preserve"> ТРН-10</t>
  </si>
  <si>
    <t>0,5-8А</t>
  </si>
  <si>
    <t xml:space="preserve"> ТРН-25</t>
  </si>
  <si>
    <t>5-20А</t>
  </si>
  <si>
    <t xml:space="preserve"> РТ-40</t>
  </si>
  <si>
    <t xml:space="preserve"> РТ-90 (91;95)</t>
  </si>
  <si>
    <t xml:space="preserve"> РТ-140</t>
  </si>
  <si>
    <t xml:space="preserve"> РТ3-51</t>
  </si>
  <si>
    <t xml:space="preserve"> РТФ-8</t>
  </si>
  <si>
    <t xml:space="preserve"> РТФ-9</t>
  </si>
  <si>
    <t xml:space="preserve"> РСТ-11; 13</t>
  </si>
  <si>
    <t xml:space="preserve"> РСТ-15; 16</t>
  </si>
  <si>
    <t xml:space="preserve"> РСТ-23</t>
  </si>
  <si>
    <t xml:space="preserve"> РН-51</t>
  </si>
  <si>
    <t xml:space="preserve"> РН-53; 54</t>
  </si>
  <si>
    <t xml:space="preserve"> РН-153; 154</t>
  </si>
  <si>
    <t xml:space="preserve"> РНН-57</t>
  </si>
  <si>
    <t xml:space="preserve"> РСН-11; 12; 18</t>
  </si>
  <si>
    <t xml:space="preserve"> РСН-14;15;16;17</t>
  </si>
  <si>
    <t xml:space="preserve"> РНФ-1М</t>
  </si>
  <si>
    <t xml:space="preserve"> РП-8; 9</t>
  </si>
  <si>
    <t xml:space="preserve"> РП-11; 12</t>
  </si>
  <si>
    <t xml:space="preserve"> РП-16</t>
  </si>
  <si>
    <t>от</t>
  </si>
  <si>
    <t xml:space="preserve"> РП-17</t>
  </si>
  <si>
    <t xml:space="preserve"> РП-18</t>
  </si>
  <si>
    <t xml:space="preserve"> РП-21-003 </t>
  </si>
  <si>
    <t xml:space="preserve"> РП-21-004 </t>
  </si>
  <si>
    <t xml:space="preserve"> РП-23; 25</t>
  </si>
  <si>
    <t xml:space="preserve"> РП-250</t>
  </si>
  <si>
    <t xml:space="preserve"> РП-321</t>
  </si>
  <si>
    <t xml:space="preserve"> РП-361; 362</t>
  </si>
  <si>
    <t xml:space="preserve"> РПУ-2М 211</t>
  </si>
  <si>
    <t xml:space="preserve"> РПЛУ22,31,40</t>
  </si>
  <si>
    <t xml:space="preserve"> РЭВ-811-818</t>
  </si>
  <si>
    <t xml:space="preserve"> РЭВ-821-827</t>
  </si>
  <si>
    <t xml:space="preserve"> РЭВ-828-884</t>
  </si>
  <si>
    <t xml:space="preserve"> РЭП-18</t>
  </si>
  <si>
    <t xml:space="preserve"> РЭП-34-22,31,40</t>
  </si>
  <si>
    <t xml:space="preserve"> РЭП-34-44,62,80</t>
  </si>
  <si>
    <t xml:space="preserve"> РВ-01</t>
  </si>
  <si>
    <t xml:space="preserve"> РВ-03</t>
  </si>
  <si>
    <t xml:space="preserve"> РВ-100; 200</t>
  </si>
  <si>
    <t xml:space="preserve"> РВП 72-3121 пнев.  </t>
  </si>
  <si>
    <t xml:space="preserve"> РВП 72-3122 пнев. </t>
  </si>
  <si>
    <t xml:space="preserve"> РВП 72-3323 пнев. </t>
  </si>
  <si>
    <t xml:space="preserve"> РСВ-01</t>
  </si>
  <si>
    <t xml:space="preserve"> РСВ-13</t>
  </si>
  <si>
    <t xml:space="preserve"> РСВ-14</t>
  </si>
  <si>
    <t xml:space="preserve"> РСВ-160</t>
  </si>
  <si>
    <t xml:space="preserve"> РСВ-255</t>
  </si>
  <si>
    <t xml:space="preserve"> РСВ-260</t>
  </si>
  <si>
    <t xml:space="preserve"> ВЛ-54</t>
  </si>
  <si>
    <t xml:space="preserve"> ВЛ-55</t>
  </si>
  <si>
    <t xml:space="preserve"> ВЛ-56</t>
  </si>
  <si>
    <t xml:space="preserve"> ВЛ-59</t>
  </si>
  <si>
    <t xml:space="preserve"> ВЛ-64</t>
  </si>
  <si>
    <t xml:space="preserve"> ВЛ-65</t>
  </si>
  <si>
    <t xml:space="preserve"> ВЛ-66,67</t>
  </si>
  <si>
    <t xml:space="preserve"> ВЛ-68,69</t>
  </si>
  <si>
    <t xml:space="preserve"> ВС-33</t>
  </si>
  <si>
    <t xml:space="preserve"> ВС-43-6 1,2,3,4,5</t>
  </si>
  <si>
    <t xml:space="preserve"> ВС-44-1,2</t>
  </si>
  <si>
    <t xml:space="preserve"> ВС-44-3,4</t>
  </si>
  <si>
    <t xml:space="preserve"> РУ-21 пост.</t>
  </si>
  <si>
    <t xml:space="preserve"> РУ-21 перем.</t>
  </si>
  <si>
    <t xml:space="preserve"> РУ-21-1</t>
  </si>
  <si>
    <t xml:space="preserve"> РПУ-2 откр.исп.</t>
  </si>
  <si>
    <t xml:space="preserve"> РПУ-2  закр.исп.</t>
  </si>
  <si>
    <t xml:space="preserve"> РПЛ-122;131;140</t>
  </si>
  <si>
    <t xml:space="preserve"> РТ-80…-85 </t>
  </si>
  <si>
    <t xml:space="preserve"> Роз.тип1 к РП-21-003пайка</t>
  </si>
  <si>
    <t xml:space="preserve"> Роз.тип 3 к РП-21-003 винт</t>
  </si>
  <si>
    <t xml:space="preserve"> РВП72-3221,3222 пнев </t>
  </si>
  <si>
    <t xml:space="preserve"> ПН-2 100А</t>
  </si>
  <si>
    <t>100А</t>
  </si>
  <si>
    <t xml:space="preserve"> ПН-2 250А</t>
  </si>
  <si>
    <t>250А</t>
  </si>
  <si>
    <t xml:space="preserve"> ПН-2 400А </t>
  </si>
  <si>
    <t>400A</t>
  </si>
  <si>
    <t xml:space="preserve"> ПН-2 630А</t>
  </si>
  <si>
    <t>630A</t>
  </si>
  <si>
    <t xml:space="preserve"> ПРС-10      Е-14</t>
  </si>
  <si>
    <t>1-10А</t>
  </si>
  <si>
    <t xml:space="preserve"> ПРС-25      Е-27</t>
  </si>
  <si>
    <t xml:space="preserve"> ПРС-63      Е-40</t>
  </si>
  <si>
    <t>25-63А</t>
  </si>
  <si>
    <t xml:space="preserve"> ПВД-1</t>
  </si>
  <si>
    <t>4-10А</t>
  </si>
  <si>
    <t xml:space="preserve"> ПВД-2</t>
  </si>
  <si>
    <t xml:space="preserve"> ПВД-3</t>
  </si>
  <si>
    <t xml:space="preserve"> ПВД-4</t>
  </si>
  <si>
    <t>80-125А</t>
  </si>
  <si>
    <t xml:space="preserve"> ПР-2     220В</t>
  </si>
  <si>
    <t>15А</t>
  </si>
  <si>
    <t>60А</t>
  </si>
  <si>
    <t>200А</t>
  </si>
  <si>
    <t>350А</t>
  </si>
  <si>
    <t xml:space="preserve"> ПР-2     500В</t>
  </si>
  <si>
    <t>600А</t>
  </si>
  <si>
    <t xml:space="preserve"> ППТ-10 с ВТФ-6</t>
  </si>
  <si>
    <t>6, 10А</t>
  </si>
  <si>
    <t>17. ПРЕДОХРАНИТЕЛИ  низковольтные</t>
  </si>
  <si>
    <t xml:space="preserve"> Т-0,66      </t>
  </si>
  <si>
    <t xml:space="preserve"> Т-0,66         </t>
  </si>
  <si>
    <t xml:space="preserve"> Т-0,66   </t>
  </si>
  <si>
    <t xml:space="preserve"> Т-0,66</t>
  </si>
  <si>
    <t xml:space="preserve"> Т-0,66       </t>
  </si>
  <si>
    <t xml:space="preserve"> АОСН-2</t>
  </si>
  <si>
    <t>2А</t>
  </si>
  <si>
    <t xml:space="preserve"> АОСН-4</t>
  </si>
  <si>
    <t>4А</t>
  </si>
  <si>
    <t xml:space="preserve"> АОСН-8</t>
  </si>
  <si>
    <t>8А</t>
  </si>
  <si>
    <t xml:space="preserve"> АОСН-20</t>
  </si>
  <si>
    <t>20А</t>
  </si>
  <si>
    <t xml:space="preserve"> АОМН-40</t>
  </si>
  <si>
    <t xml:space="preserve"> АТМН-16</t>
  </si>
  <si>
    <t>16А</t>
  </si>
  <si>
    <t xml:space="preserve"> ОСО-0,25      </t>
  </si>
  <si>
    <t xml:space="preserve"> ОСМ-0,063           </t>
  </si>
  <si>
    <t xml:space="preserve"> ОСМ-0,1         </t>
  </si>
  <si>
    <t xml:space="preserve"> ОСМ-0,16      </t>
  </si>
  <si>
    <t xml:space="preserve"> ОСМ-0,25       </t>
  </si>
  <si>
    <t xml:space="preserve"> ОСМ-0,4      </t>
  </si>
  <si>
    <t xml:space="preserve"> ОСМ-0,63      </t>
  </si>
  <si>
    <t xml:space="preserve"> ОСМ-1,0     </t>
  </si>
  <si>
    <t xml:space="preserve"> ОСМ-1,6      </t>
  </si>
  <si>
    <t xml:space="preserve"> ОСМ-2,5      </t>
  </si>
  <si>
    <t xml:space="preserve"> ТСЗИ-1,6</t>
  </si>
  <si>
    <t xml:space="preserve"> ТСЗИ-2,5</t>
  </si>
  <si>
    <t xml:space="preserve"> ТСЗИ-4,0</t>
  </si>
  <si>
    <t xml:space="preserve"> ТБС-2-0,063</t>
  </si>
  <si>
    <t xml:space="preserve"> ТБС-2-0,1</t>
  </si>
  <si>
    <t xml:space="preserve"> ТБС-2-0,16</t>
  </si>
  <si>
    <t xml:space="preserve"> ТБС-2-0,25</t>
  </si>
  <si>
    <t xml:space="preserve"> ТБС-2-0,4</t>
  </si>
  <si>
    <t xml:space="preserve"> ВР32-31В-31250     </t>
  </si>
  <si>
    <t>100A</t>
  </si>
  <si>
    <t xml:space="preserve"> ВР32-35В-31250  </t>
  </si>
  <si>
    <t>250A</t>
  </si>
  <si>
    <t xml:space="preserve"> ВР32-37В-31250  </t>
  </si>
  <si>
    <t xml:space="preserve"> ВР32-39В-31250  </t>
  </si>
  <si>
    <t>630А</t>
  </si>
  <si>
    <t xml:space="preserve"> РЕ19-41-31120</t>
  </si>
  <si>
    <t>1000А</t>
  </si>
  <si>
    <t xml:space="preserve"> РЕ19-43-31120</t>
  </si>
  <si>
    <t>1600А</t>
  </si>
  <si>
    <t xml:space="preserve"> РЕ19-44-31160</t>
  </si>
  <si>
    <t>2000А</t>
  </si>
  <si>
    <t xml:space="preserve"> РЕ19-45-31160</t>
  </si>
  <si>
    <t>2500А</t>
  </si>
  <si>
    <t xml:space="preserve"> РЕ19-46-31160</t>
  </si>
  <si>
    <t>3150А</t>
  </si>
  <si>
    <t xml:space="preserve"> РПС-1 смещ.прив.     </t>
  </si>
  <si>
    <t xml:space="preserve"> РПС-2 смещ.прив.     </t>
  </si>
  <si>
    <t xml:space="preserve"> РПС-4 смещ.прив.     </t>
  </si>
  <si>
    <t xml:space="preserve"> ОЩВ-6  (1х63А+6х25А)</t>
  </si>
  <si>
    <t xml:space="preserve"> ОЩВ-12  (1х63А+12х25А)</t>
  </si>
  <si>
    <t xml:space="preserve"> ОЩВ-12  (1х100А+12х25А)</t>
  </si>
  <si>
    <t>дог.</t>
  </si>
  <si>
    <t xml:space="preserve"> ЩИТЫ ЭТАЖНЫЕ</t>
  </si>
  <si>
    <t xml:space="preserve">  ЩИТЫ  КВАРТИРНЫЕ</t>
  </si>
  <si>
    <t xml:space="preserve">  ЩИТЫ  ГАРАЖНЫЕ</t>
  </si>
  <si>
    <t xml:space="preserve"> ВВОДНО-РАСПРЕД. УСТРОЙСТВА</t>
  </si>
  <si>
    <t xml:space="preserve">   РАСПРЕДЕЛИТЕЛЬНЫЕ ПАНЕЛИ</t>
  </si>
  <si>
    <t xml:space="preserve">  ПУНКТЫ РАСПРЕДЕЛИТЕЛЬНЫЕ</t>
  </si>
  <si>
    <t xml:space="preserve"> ЯЩИКИ УПРАВЛЕНИЯ Я5000</t>
  </si>
  <si>
    <t xml:space="preserve">       КАМЕРЫ КСО             </t>
  </si>
  <si>
    <t xml:space="preserve">  ШКАФЫ РАСПРЕД. СИЛОВЫЕ </t>
  </si>
  <si>
    <t xml:space="preserve"> ТМЗ</t>
  </si>
  <si>
    <t xml:space="preserve"> ТМ(З)</t>
  </si>
  <si>
    <t xml:space="preserve"> ЯБПВУ-1М  100А</t>
  </si>
  <si>
    <t xml:space="preserve"> ЯБПВ-2  250А</t>
  </si>
  <si>
    <t xml:space="preserve"> ЯБПВ-4  400А</t>
  </si>
  <si>
    <t xml:space="preserve"> ЯВЗ 31-1 100А</t>
  </si>
  <si>
    <t xml:space="preserve"> ЯВЗ 32-1 250А</t>
  </si>
  <si>
    <t xml:space="preserve"> ЯВЗШ-31  100А</t>
  </si>
  <si>
    <t xml:space="preserve">  ЯРВ-630</t>
  </si>
  <si>
    <t xml:space="preserve">ЯТП 0,25 </t>
  </si>
  <si>
    <t xml:space="preserve"> ЩРН(В) - 9 (265х310х120)  </t>
  </si>
  <si>
    <t xml:space="preserve"> ЩРН(В) - 12 (265х310х120)</t>
  </si>
  <si>
    <t xml:space="preserve"> ЩРН(В) - 18 (395х310х120)</t>
  </si>
  <si>
    <t xml:space="preserve"> ЩРН(В) - 24 (435х350х120)</t>
  </si>
  <si>
    <t xml:space="preserve"> ЩРН(В) - 36 (560х350х120)</t>
  </si>
  <si>
    <t xml:space="preserve"> ЩРН(В) - 48 (620х310х120)</t>
  </si>
  <si>
    <t xml:space="preserve"> ЩРН - 54 (520х440х120)</t>
  </si>
  <si>
    <t xml:space="preserve"> ЩРН - 72 (620х520х120)</t>
  </si>
  <si>
    <t xml:space="preserve"> ЩМП-00 (270х210х140)</t>
  </si>
  <si>
    <t xml:space="preserve"> ЩМП-01 (410х210х140)</t>
  </si>
  <si>
    <t xml:space="preserve"> ЩМП-02 (250х300х140)</t>
  </si>
  <si>
    <t xml:space="preserve"> ЩМП-03 (350х300х155)</t>
  </si>
  <si>
    <t xml:space="preserve"> ЩМП-04 (400х300х155)</t>
  </si>
  <si>
    <t xml:space="preserve"> ЩМП-05 (400х400х155)</t>
  </si>
  <si>
    <t xml:space="preserve"> ЩМП-06 (500х400х170)</t>
  </si>
  <si>
    <t xml:space="preserve"> ЩМП-07 (700х500х210)</t>
  </si>
  <si>
    <t xml:space="preserve"> ЩМП-08 (900х700х260)</t>
  </si>
  <si>
    <t xml:space="preserve"> ЩМП-09 (600х400х210)</t>
  </si>
  <si>
    <t xml:space="preserve"> ЩРНМ - 1 (395х310х220)</t>
  </si>
  <si>
    <t xml:space="preserve"> ЩРНМ - 2 (500х400х220)</t>
  </si>
  <si>
    <t xml:space="preserve"> ЩРНМ - 3 (650х500х220)</t>
  </si>
  <si>
    <t xml:space="preserve"> ЩРНМ - 4 (800х650х250)</t>
  </si>
  <si>
    <t xml:space="preserve"> ЩРНМ - 5 (1000х650х300)</t>
  </si>
  <si>
    <t xml:space="preserve"> ЩРНМ - 6 (1200х750х300)</t>
  </si>
  <si>
    <t xml:space="preserve"> ЩРНМ-1 IP54 (395х310х220)</t>
  </si>
  <si>
    <t xml:space="preserve"> ЩРНМ-2 IP54 (500х400х220)</t>
  </si>
  <si>
    <t xml:space="preserve"> ЩРНМ-3 IP54 (650х500х220)</t>
  </si>
  <si>
    <t xml:space="preserve"> ЩРНМ-4 IP54 (800х650х250)</t>
  </si>
  <si>
    <t xml:space="preserve"> ЩРНМ-5 IP54 (1000х650х300)</t>
  </si>
  <si>
    <t xml:space="preserve"> ЩРНМ-6 IP54 (1200х750х300)</t>
  </si>
  <si>
    <t xml:space="preserve"> ЩРУН-1/12 (375х265х145) окно</t>
  </si>
  <si>
    <t xml:space="preserve"> ЩРУН-3/12 (500х265х160) окно</t>
  </si>
  <si>
    <t xml:space="preserve"> ЩРУН-3/24 (500х400х165) окно</t>
  </si>
  <si>
    <t xml:space="preserve"> ЩРУН-3/30 2 двери(580х490х165)</t>
  </si>
  <si>
    <t xml:space="preserve"> ЩРУН-3/48 2 двери(580х620х165)</t>
  </si>
  <si>
    <t xml:space="preserve"> РТИ-1301-1322</t>
  </si>
  <si>
    <t>0,1-25А</t>
  </si>
  <si>
    <t xml:space="preserve"> РТИ-3353-3365</t>
  </si>
  <si>
    <t>23-95А</t>
  </si>
  <si>
    <t xml:space="preserve"> РЭК77/4(LY4) 10А</t>
  </si>
  <si>
    <t xml:space="preserve"> ТТИ-30 200-300/5А 5ВА кл.т.0,5</t>
  </si>
  <si>
    <t xml:space="preserve"> ТТИ-40 300-600/5А 5ВА кл.т.0,5</t>
  </si>
  <si>
    <t xml:space="preserve"> ТТИ-А 10-200/5А 5ВА кл.т.0,5</t>
  </si>
  <si>
    <t xml:space="preserve"> ТТИ-60 750,800/5А 10ВА кл.т.0,5</t>
  </si>
  <si>
    <t xml:space="preserve"> ТТИ-60 1000/5А 10ВА кл.т.0,5</t>
  </si>
  <si>
    <t xml:space="preserve"> ТТИ-100 1000-1250/5А 15ВА</t>
  </si>
  <si>
    <t xml:space="preserve"> ТТИ-100 1500,1600/5А 15ВА</t>
  </si>
  <si>
    <t xml:space="preserve"> ТТИ-100 2000/5А 15ВА</t>
  </si>
  <si>
    <t xml:space="preserve"> ТТИ-100 2500/5А 15ВА</t>
  </si>
  <si>
    <t xml:space="preserve"> ТТИ-100 3000/5А 15ВА</t>
  </si>
  <si>
    <t xml:space="preserve"> ТТИ-125 4000/5А 15ВА</t>
  </si>
  <si>
    <t xml:space="preserve"> ТТИ-125 5000/5А 15ВА</t>
  </si>
  <si>
    <t>20-400/6</t>
  </si>
  <si>
    <t>20-400/7</t>
  </si>
  <si>
    <t>150/6</t>
  </si>
  <si>
    <t>150/7</t>
  </si>
  <si>
    <t>600/6</t>
  </si>
  <si>
    <t>600/7</t>
  </si>
  <si>
    <t>800/6</t>
  </si>
  <si>
    <t>800/7</t>
  </si>
  <si>
    <t>1000/6</t>
  </si>
  <si>
    <t>1000/7</t>
  </si>
  <si>
    <t xml:space="preserve"> ТМ(Г)   </t>
  </si>
  <si>
    <t>под заказ</t>
  </si>
  <si>
    <t xml:space="preserve"> 18. Ящик с рубильниками</t>
  </si>
  <si>
    <t>19.   Ящик с трансформатором ЯТП</t>
  </si>
  <si>
    <t>20.1ТРАНСФОРМАТОРЫ  пониж.</t>
  </si>
  <si>
    <t>20.2 ТРАНСФОРМАТОРЫ ТОКА</t>
  </si>
  <si>
    <t>20.3 АВТОТРАНСФОРМАТОРЫ</t>
  </si>
  <si>
    <t xml:space="preserve"> 20.4ТРАНСФОРМАТОРЫ  силовые</t>
  </si>
  <si>
    <t>21. ЩИТЫ МЕТАЛЛИЧЕСКИЕ</t>
  </si>
  <si>
    <t>кр.опт</t>
  </si>
  <si>
    <t xml:space="preserve"> АЕ-1031          </t>
  </si>
  <si>
    <t>6-25А</t>
  </si>
  <si>
    <t xml:space="preserve"> АЕ-2044        </t>
  </si>
  <si>
    <t>10-40А</t>
  </si>
  <si>
    <t xml:space="preserve"> А-63-1М </t>
  </si>
  <si>
    <t>0,6-25A</t>
  </si>
  <si>
    <t xml:space="preserve"> ВА-2129-14</t>
  </si>
  <si>
    <t>0,6-63А</t>
  </si>
  <si>
    <t>6-63А</t>
  </si>
  <si>
    <t xml:space="preserve"> ВА63 MG(DIN)</t>
  </si>
  <si>
    <t>6-40А</t>
  </si>
  <si>
    <t xml:space="preserve"> АП50Б-2МТ    </t>
  </si>
  <si>
    <t>1,6-25А</t>
  </si>
  <si>
    <t>40-63А</t>
  </si>
  <si>
    <t xml:space="preserve"> ВА-2129-24</t>
  </si>
  <si>
    <t xml:space="preserve"> АП50Б-3МТ    </t>
  </si>
  <si>
    <t xml:space="preserve"> АЕ-2036</t>
  </si>
  <si>
    <t>0,3-25А</t>
  </si>
  <si>
    <t>31,5-50А</t>
  </si>
  <si>
    <t xml:space="preserve"> АЕ-2046</t>
  </si>
  <si>
    <t>31,5-63А</t>
  </si>
  <si>
    <t xml:space="preserve"> АЕ-2056</t>
  </si>
  <si>
    <t>80,100A</t>
  </si>
  <si>
    <t xml:space="preserve"> АЕ-2066   </t>
  </si>
  <si>
    <t>16-100A</t>
  </si>
  <si>
    <t>125,160А</t>
  </si>
  <si>
    <t>200,250А</t>
  </si>
  <si>
    <t xml:space="preserve"> ВА-2129-34</t>
  </si>
  <si>
    <t>80,100А</t>
  </si>
  <si>
    <t xml:space="preserve"> ВА-5125-340010  </t>
  </si>
  <si>
    <t>0,3-25A</t>
  </si>
  <si>
    <t xml:space="preserve"> ВА-5135-340010</t>
  </si>
  <si>
    <t>125-160A</t>
  </si>
  <si>
    <t>200-250A</t>
  </si>
  <si>
    <t>320,400A</t>
  </si>
  <si>
    <t xml:space="preserve"> ВА-5139-340010</t>
  </si>
  <si>
    <t>250-630А</t>
  </si>
  <si>
    <t xml:space="preserve"> ВА-5235-340010</t>
  </si>
  <si>
    <t>125-250А</t>
  </si>
  <si>
    <t>250-400А</t>
  </si>
  <si>
    <t xml:space="preserve"> ВА-5237-340010</t>
  </si>
  <si>
    <t>160-400A</t>
  </si>
  <si>
    <t xml:space="preserve"> ВА-5731-340010</t>
  </si>
  <si>
    <t xml:space="preserve"> ВА-57Ф35    </t>
  </si>
  <si>
    <t>125-160А</t>
  </si>
  <si>
    <t>200-250А</t>
  </si>
  <si>
    <t xml:space="preserve"> А-3144       </t>
  </si>
  <si>
    <t>250-300A</t>
  </si>
  <si>
    <t>400-630А</t>
  </si>
  <si>
    <t xml:space="preserve"> А-3716</t>
  </si>
  <si>
    <t xml:space="preserve">16-80A </t>
  </si>
  <si>
    <t xml:space="preserve">100-160A </t>
  </si>
  <si>
    <t xml:space="preserve"> А-3726 (3722)</t>
  </si>
  <si>
    <t xml:space="preserve">160-250A </t>
  </si>
  <si>
    <t xml:space="preserve"> А-3736</t>
  </si>
  <si>
    <t xml:space="preserve">250-630A </t>
  </si>
  <si>
    <t xml:space="preserve"> А-3794 (3796)</t>
  </si>
  <si>
    <t>250-630A</t>
  </si>
  <si>
    <t>до 1000А</t>
  </si>
  <si>
    <t>до 1600А</t>
  </si>
  <si>
    <t xml:space="preserve"> ВА-5343 выдв.э/м пр.</t>
  </si>
  <si>
    <t xml:space="preserve"> АВ2М-4СВ выдв. э/м пр.</t>
  </si>
  <si>
    <t>до 400А</t>
  </si>
  <si>
    <t xml:space="preserve"> АВ2М-20СВ выдв. э/м пр.</t>
  </si>
  <si>
    <t>до 2000А</t>
  </si>
  <si>
    <t xml:space="preserve"> АВ2М-10СВ выдв. э/м пр.</t>
  </si>
  <si>
    <t xml:space="preserve"> АВ2М-15С стац. э/м пр.</t>
  </si>
  <si>
    <t>до 1500А</t>
  </si>
  <si>
    <t>1000A</t>
  </si>
  <si>
    <t>1600A</t>
  </si>
  <si>
    <t>2500A</t>
  </si>
  <si>
    <t>4000A</t>
  </si>
  <si>
    <r>
      <t xml:space="preserve"> </t>
    </r>
    <r>
      <rPr>
        <sz val="9"/>
        <color indexed="8"/>
        <rFont val="Arial Cyr"/>
        <family val="2"/>
      </rPr>
      <t xml:space="preserve">Э-06С (электрон) руч  </t>
    </r>
  </si>
  <si>
    <r>
      <t xml:space="preserve"> </t>
    </r>
    <r>
      <rPr>
        <sz val="9"/>
        <color indexed="8"/>
        <rFont val="Arial Cyr"/>
        <family val="2"/>
      </rPr>
      <t>Э-16В (электрон)</t>
    </r>
  </si>
  <si>
    <r>
      <t xml:space="preserve"> </t>
    </r>
    <r>
      <rPr>
        <sz val="9"/>
        <color indexed="8"/>
        <rFont val="Arial Cyr"/>
        <family val="2"/>
      </rPr>
      <t>Э-25В (электрон)</t>
    </r>
  </si>
  <si>
    <r>
      <t xml:space="preserve"> </t>
    </r>
    <r>
      <rPr>
        <sz val="9"/>
        <color indexed="8"/>
        <rFont val="Arial Cyr"/>
        <family val="2"/>
      </rPr>
      <t>Э-40В (электрон)</t>
    </r>
  </si>
  <si>
    <t xml:space="preserve"> УЗО 2-п. 16-63А 30мА</t>
  </si>
  <si>
    <t xml:space="preserve"> УЗО 4-п. 16-63А 30мА</t>
  </si>
  <si>
    <t xml:space="preserve"> АД-12 2п ИЭК 6-40А 30мА</t>
  </si>
  <si>
    <t xml:space="preserve"> АД-12 2п ИЭК 50-63А 30мА</t>
  </si>
  <si>
    <t xml:space="preserve"> АД-14 4п ИЭК 6-63А 30мА</t>
  </si>
  <si>
    <t xml:space="preserve"> ВА-47-29ИЭК(DIN)</t>
  </si>
  <si>
    <t xml:space="preserve"> ВА-47-29ИЭК(din)</t>
  </si>
  <si>
    <t xml:space="preserve"> ВА-47-100иэк(din)</t>
  </si>
  <si>
    <t>Звонок громкого боя МЗМ-1 220В</t>
  </si>
  <si>
    <t>Сирена СС-1  220В 50Гц</t>
  </si>
  <si>
    <t>Эл.печь ПЭТ-2 1,0кВт/380В</t>
  </si>
  <si>
    <t>Эл.печь ПЭТ-4 1 кВт/220В</t>
  </si>
  <si>
    <t xml:space="preserve"> РЛНД1-10Б/400 с приводом</t>
  </si>
  <si>
    <t xml:space="preserve"> РЛНД1-10Б/630 с приводом</t>
  </si>
  <si>
    <t>ВЫКЛЮЧАТЕЛИ АВТОМАТИЧЕСКИЕ</t>
  </si>
  <si>
    <t>Электродвигатели</t>
  </si>
  <si>
    <t>мощность</t>
  </si>
  <si>
    <t>Частота вращения об/мин</t>
  </si>
  <si>
    <t>Н, оси вращения, мм</t>
  </si>
  <si>
    <t>Вес, кг</t>
  </si>
  <si>
    <t>Крупный опт</t>
  </si>
  <si>
    <t>ДМТF 011-6 1,4/880</t>
  </si>
  <si>
    <t>ДМТКF 011-6 1,4/880</t>
  </si>
  <si>
    <t>ДМТF 012-6 2,2/895</t>
  </si>
  <si>
    <t>ДМТКF 012-6 2,2/895</t>
  </si>
  <si>
    <t>ДМТF 111-6 3,5/900</t>
  </si>
  <si>
    <t>ДМТКF 111-6 3,5/900</t>
  </si>
  <si>
    <t>ДМТН 111-6 3,0/890</t>
  </si>
  <si>
    <t>ДМТКН 111-6 3,0/910</t>
  </si>
  <si>
    <t>ДМТF 112-6 5,0/925</t>
  </si>
  <si>
    <t>ДМТКF 112-6 5,0/910</t>
  </si>
  <si>
    <t>ДМТН 112-6 4,5/900</t>
  </si>
  <si>
    <t>ДМТКН 112-6 4,5/900</t>
  </si>
  <si>
    <t>АМТF 132 М6 5,0/905</t>
  </si>
  <si>
    <t>AMTKF 132 M6 5,0/900</t>
  </si>
  <si>
    <t>AMTF 132 L6 7,5/925</t>
  </si>
  <si>
    <t>AMTKF 132 L6 7,5/900</t>
  </si>
  <si>
    <t>AMTH 132 M6 4,5/925</t>
  </si>
  <si>
    <t>AMTKH 132 M6 4,5/905</t>
  </si>
  <si>
    <t>AMTH 132 L6 7,0/925</t>
  </si>
  <si>
    <t>AMTKH 132 L6 7,0/900</t>
  </si>
  <si>
    <t>MTF 311-6 11/945</t>
  </si>
  <si>
    <t>MTF 311-8 7,5/695</t>
  </si>
  <si>
    <t>MTF 312-6 15/955</t>
  </si>
  <si>
    <t>MTF 312-8 11/705</t>
  </si>
  <si>
    <t>MТКF 311-6 11/910</t>
  </si>
  <si>
    <t>MТКF 311-8 7,5/690</t>
  </si>
  <si>
    <t>MТКF 312-6 15/930</t>
  </si>
  <si>
    <t>MТКF 312-8 11/700</t>
  </si>
  <si>
    <t>MTF 411-6 22/965</t>
  </si>
  <si>
    <t>MTF 411-8 15/710</t>
  </si>
  <si>
    <t>MTF 412-6 30/970</t>
  </si>
  <si>
    <t>MTF 412-8 22/720</t>
  </si>
  <si>
    <t xml:space="preserve">             </t>
  </si>
  <si>
    <r>
      <t xml:space="preserve">Двигатели </t>
    </r>
    <r>
      <rPr>
        <b/>
        <sz val="12"/>
        <color indexed="8"/>
        <rFont val="Times New Roman"/>
        <family val="1"/>
      </rPr>
      <t xml:space="preserve">МТF, МТН и МТИ </t>
    </r>
    <r>
      <rPr>
        <sz val="12"/>
        <color indexed="8"/>
        <rFont val="Times New Roman"/>
        <family val="1"/>
      </rPr>
      <t xml:space="preserve">изготавливаются с фазным ротором, двигатели </t>
    </r>
    <r>
      <rPr>
        <b/>
        <sz val="12"/>
        <color indexed="8"/>
        <rFont val="Times New Roman"/>
        <family val="1"/>
      </rPr>
      <t xml:space="preserve">МТКF, МТКН, МТКИ </t>
    </r>
    <r>
      <rPr>
        <sz val="12"/>
        <color indexed="8"/>
        <rFont val="Times New Roman"/>
        <family val="1"/>
      </rPr>
      <t xml:space="preserve">- с короткозамкнутым ротором одно- и двух-скоростные. </t>
    </r>
  </si>
  <si>
    <t>Все цены указаны с учетом НДС 18% для исполнения IM 1001.</t>
  </si>
  <si>
    <t>MTF 511-6 37/955</t>
  </si>
  <si>
    <t>MTF 511-8 30/715</t>
  </si>
  <si>
    <t>MTF 512-6 55/955</t>
  </si>
  <si>
    <t>MTF 512-8 37/725</t>
  </si>
  <si>
    <t>MTKH 511-6 37/930</t>
  </si>
  <si>
    <t>MTKH 511-8 30/700</t>
  </si>
  <si>
    <t>MTKH 512-6 55/925</t>
  </si>
  <si>
    <t>MTKH 512-8 37/700</t>
  </si>
  <si>
    <t>MTH 611-6 75/955</t>
  </si>
  <si>
    <t>MTH 611-10 45/570</t>
  </si>
  <si>
    <t>MTH 612-10 60/575</t>
  </si>
  <si>
    <t>MTH 613-6 110/970</t>
  </si>
  <si>
    <t>MTH 613-10 75/575</t>
  </si>
  <si>
    <t>4MT 200 LA6 22/960</t>
  </si>
  <si>
    <t>4MT 200 LB6 30/960</t>
  </si>
  <si>
    <t>4MT 200 LA8 15/720</t>
  </si>
  <si>
    <t>4MTM 200 LB8 22/715</t>
  </si>
  <si>
    <t>4MTK 200 LA6 22/935</t>
  </si>
  <si>
    <t>4MTK 200 LB6 30/945</t>
  </si>
  <si>
    <t>4MTK 200 LA8 15/705</t>
  </si>
  <si>
    <t>4MTKM 200 LB8 22/700</t>
  </si>
  <si>
    <t>4MTM 225 L6 55/955</t>
  </si>
  <si>
    <t>4MTM 225 M6 37/955</t>
  </si>
  <si>
    <t>4MTM 225 L8 37/725</t>
  </si>
  <si>
    <t>4MTM 225 M8 30/715</t>
  </si>
  <si>
    <t>4MTKM 225 M6 37/930</t>
  </si>
  <si>
    <t>4MTKM 225 L6 55/925</t>
  </si>
  <si>
    <t>4MTKM 225 M8 30/700</t>
  </si>
  <si>
    <t>4MTKM 225 L8 37/700</t>
  </si>
  <si>
    <t>4MTM 280 S6 75/955</t>
  </si>
  <si>
    <t>4MTM 280 L6 110/970</t>
  </si>
  <si>
    <t>4MTM 280 M8 55/720</t>
  </si>
  <si>
    <t>4MTM 280 L8 75/725</t>
  </si>
  <si>
    <t>4MTM 280 S10 45/570</t>
  </si>
  <si>
    <t>4MTM 280 M10 60/575</t>
  </si>
  <si>
    <t>4MTM 280 L10 75/575</t>
  </si>
  <si>
    <t>12.Катушки ТКП</t>
  </si>
  <si>
    <t>14.5МК ПЕРЕМЕН ТОК</t>
  </si>
  <si>
    <t>16. Реле</t>
  </si>
  <si>
    <t>16.8 РТИ</t>
  </si>
  <si>
    <t>16.4РЕЛЕ ВРЕМЕНИ</t>
  </si>
  <si>
    <t>16.5 РЕЛЕ  УКАЗАТЕЛЬНЫЕ</t>
  </si>
  <si>
    <t xml:space="preserve">16.6 РЕЛЕ ТОКА              </t>
  </si>
  <si>
    <t xml:space="preserve">16.7 РЕЛЕ КОНТРОЛЯ                    </t>
  </si>
  <si>
    <t>16.3 РЕЛЕ ПРОМЕЖУТОЧНЫЕ</t>
  </si>
  <si>
    <t>16.2 РЕЛЕ НАПРЯЖЕНИЯ</t>
  </si>
  <si>
    <t xml:space="preserve">16.1 РЕЛЕ ТЕПЛОВЫЕ                       </t>
  </si>
  <si>
    <t xml:space="preserve">   22.ЩИТЫ ОСВЕТИТЕЛЬНЫЕ</t>
  </si>
  <si>
    <t>22.ЩИТЫ ОСВЕТИТЕЛЬНЫЕ</t>
  </si>
  <si>
    <t>20.4ТРАНСФОРМАТОРЫ  силовые</t>
  </si>
  <si>
    <t xml:space="preserve">25.  РУБИЛЬНИКИ    </t>
  </si>
  <si>
    <t xml:space="preserve"> ВА-47-29 1п С</t>
  </si>
  <si>
    <t>1-5А</t>
  </si>
  <si>
    <t xml:space="preserve"> ВА-47-29 2п С</t>
  </si>
  <si>
    <t xml:space="preserve"> ВА-47-29 3п С</t>
  </si>
  <si>
    <t xml:space="preserve"> ВА-47-29 3п D</t>
  </si>
  <si>
    <t>1-63А</t>
  </si>
  <si>
    <t xml:space="preserve"> ВА-47-100 3п С</t>
  </si>
  <si>
    <t>10-100А</t>
  </si>
  <si>
    <t xml:space="preserve"> ВА-47-100 3п D</t>
  </si>
  <si>
    <t xml:space="preserve"> ВА88-32 3Р</t>
  </si>
  <si>
    <t>16-125А</t>
  </si>
  <si>
    <t xml:space="preserve"> ВА88-33 3Р</t>
  </si>
  <si>
    <t>160А</t>
  </si>
  <si>
    <t xml:space="preserve"> ВА88-35 3Р</t>
  </si>
  <si>
    <t>200, 250А</t>
  </si>
  <si>
    <t xml:space="preserve"> ВА88-37 3Р</t>
  </si>
  <si>
    <t>315, 400А</t>
  </si>
  <si>
    <t xml:space="preserve"> ВА88-40 3Р</t>
  </si>
  <si>
    <t>500, 630А</t>
  </si>
  <si>
    <t>800А</t>
  </si>
  <si>
    <t>16-40A</t>
  </si>
  <si>
    <t>50, 63А</t>
  </si>
  <si>
    <t>80, 100А</t>
  </si>
  <si>
    <t xml:space="preserve"> АД12 2Р 30мА</t>
  </si>
  <si>
    <t>10-63А</t>
  </si>
  <si>
    <t xml:space="preserve"> АД14 4Р 30мА</t>
  </si>
  <si>
    <t xml:space="preserve"> ПКЕ 112/1    </t>
  </si>
  <si>
    <t xml:space="preserve"> ПКЕ 112/2  </t>
  </si>
  <si>
    <t xml:space="preserve"> ПКЕ 112/3</t>
  </si>
  <si>
    <t xml:space="preserve"> ПКЕ 122/1    </t>
  </si>
  <si>
    <t xml:space="preserve"> ПКЕ 122/2</t>
  </si>
  <si>
    <t xml:space="preserve"> ПКЕ 122/3</t>
  </si>
  <si>
    <t xml:space="preserve"> ПКЕ 212/1 </t>
  </si>
  <si>
    <t xml:space="preserve"> ПКЕ 212/2</t>
  </si>
  <si>
    <t xml:space="preserve"> ПКЕ 212/3      </t>
  </si>
  <si>
    <t xml:space="preserve"> ПКЕ 222/1</t>
  </si>
  <si>
    <t xml:space="preserve"> ПКЕ 222/2</t>
  </si>
  <si>
    <t xml:space="preserve"> ПКЕ 222/3</t>
  </si>
  <si>
    <t xml:space="preserve"> ПКУ-60</t>
  </si>
  <si>
    <t xml:space="preserve"> КМЗ-2                             </t>
  </si>
  <si>
    <t xml:space="preserve"> КУ-91      </t>
  </si>
  <si>
    <t xml:space="preserve"> КУ-93                </t>
  </si>
  <si>
    <t xml:space="preserve"> КЕ-011   исп.1,2,3,4,5    </t>
  </si>
  <si>
    <t xml:space="preserve"> КЕ-041,081, 181, 131</t>
  </si>
  <si>
    <t xml:space="preserve"> КЕ-031, 041,081/1</t>
  </si>
  <si>
    <t xml:space="preserve"> КЕ-012</t>
  </si>
  <si>
    <t xml:space="preserve"> КЕ 032, 042, 022</t>
  </si>
  <si>
    <t xml:space="preserve"> КЕ-171</t>
  </si>
  <si>
    <t xml:space="preserve"> КЕ-172</t>
  </si>
  <si>
    <t xml:space="preserve"> КЕ-191</t>
  </si>
  <si>
    <t xml:space="preserve"> КЕ-192</t>
  </si>
  <si>
    <t xml:space="preserve"> КЕ-141; 201; 211</t>
  </si>
  <si>
    <t xml:space="preserve"> ПЕ 011,021,061, 071</t>
  </si>
  <si>
    <t xml:space="preserve"> ПЕ 012, 072</t>
  </si>
  <si>
    <t xml:space="preserve"> ПЕ 022, 062</t>
  </si>
  <si>
    <t xml:space="preserve"> ПЕ 031, 081</t>
  </si>
  <si>
    <t xml:space="preserve"> ПЕ 032, 082</t>
  </si>
  <si>
    <t xml:space="preserve"> ПЕ 171, 181</t>
  </si>
  <si>
    <t xml:space="preserve"> ПЕ 201</t>
  </si>
  <si>
    <t xml:space="preserve"> ПЕ 172</t>
  </si>
  <si>
    <t xml:space="preserve"> ПЕ 202/3</t>
  </si>
  <si>
    <t xml:space="preserve"> ПЕ 211</t>
  </si>
  <si>
    <t xml:space="preserve"> ПЕ 182</t>
  </si>
  <si>
    <t xml:space="preserve"> ВК-43-21           от</t>
  </si>
  <si>
    <t xml:space="preserve"> ВК-44-21           от</t>
  </si>
  <si>
    <t xml:space="preserve"> ПКУ 15-21 111</t>
  </si>
  <si>
    <t xml:space="preserve"> ПКУ 15-21 121</t>
  </si>
  <si>
    <t xml:space="preserve"> ПКУ 15-21 131  </t>
  </si>
  <si>
    <t xml:space="preserve"> ПКУ 15-21 141</t>
  </si>
  <si>
    <t xml:space="preserve"> ПКУ 15-21 231</t>
  </si>
  <si>
    <t xml:space="preserve"> ПКУ 15-21 331</t>
  </si>
  <si>
    <t xml:space="preserve"> ПКУ 15-21 341</t>
  </si>
  <si>
    <t xml:space="preserve"> ПКЕ 712/2;722/2</t>
  </si>
  <si>
    <t xml:space="preserve"> ПКЕ 612/2;622/2</t>
  </si>
  <si>
    <t xml:space="preserve"> КУ-92             </t>
  </si>
  <si>
    <t xml:space="preserve"> ПКТ-20             </t>
  </si>
  <si>
    <t xml:space="preserve"> ПКТ-40            </t>
  </si>
  <si>
    <t xml:space="preserve"> ПКТ-60          </t>
  </si>
  <si>
    <t xml:space="preserve">  УП-5312              </t>
  </si>
  <si>
    <t xml:space="preserve">  УП-5313            </t>
  </si>
  <si>
    <t xml:space="preserve">  УП-5314                 </t>
  </si>
  <si>
    <t xml:space="preserve">  ПМОФ</t>
  </si>
  <si>
    <t xml:space="preserve">  УП-5317          </t>
  </si>
  <si>
    <t xml:space="preserve">  УП-5316     </t>
  </si>
  <si>
    <t xml:space="preserve">  УП-5315   </t>
  </si>
  <si>
    <t xml:space="preserve">  УП-5311   </t>
  </si>
  <si>
    <t xml:space="preserve">  ПК-12-21-821;822;822Д</t>
  </si>
  <si>
    <t xml:space="preserve"> МП-1101</t>
  </si>
  <si>
    <t xml:space="preserve"> МП-1102</t>
  </si>
  <si>
    <t xml:space="preserve"> МП-1104</t>
  </si>
  <si>
    <t xml:space="preserve"> МП-1105</t>
  </si>
  <si>
    <t xml:space="preserve"> МП-1107</t>
  </si>
  <si>
    <t xml:space="preserve"> МП-1109</t>
  </si>
  <si>
    <t xml:space="preserve"> МП-1202</t>
  </si>
  <si>
    <t xml:space="preserve"> МП-1203, 1205</t>
  </si>
  <si>
    <t xml:space="preserve"> МП-1204</t>
  </si>
  <si>
    <t xml:space="preserve"> МП-1206</t>
  </si>
  <si>
    <t xml:space="preserve"> МП-1302</t>
  </si>
  <si>
    <t xml:space="preserve"> МП-1303</t>
  </si>
  <si>
    <t xml:space="preserve"> МП-1304</t>
  </si>
  <si>
    <t xml:space="preserve"> МП-1305</t>
  </si>
  <si>
    <t xml:space="preserve"> МП-1306</t>
  </si>
  <si>
    <t xml:space="preserve"> МП-1313</t>
  </si>
  <si>
    <t xml:space="preserve"> МП-2101</t>
  </si>
  <si>
    <t xml:space="preserve"> МП-2102</t>
  </si>
  <si>
    <t xml:space="preserve"> МП-2104</t>
  </si>
  <si>
    <t xml:space="preserve"> МП-2105</t>
  </si>
  <si>
    <t xml:space="preserve"> МП-2106</t>
  </si>
  <si>
    <t xml:space="preserve"> МП-2302, 2304</t>
  </si>
  <si>
    <t xml:space="preserve"> МП-2303</t>
  </si>
  <si>
    <t xml:space="preserve"> МП-2305</t>
  </si>
  <si>
    <t xml:space="preserve"> МП-2306</t>
  </si>
  <si>
    <t xml:space="preserve"> МП-2313</t>
  </si>
  <si>
    <t xml:space="preserve"> ТВ2-1                         </t>
  </si>
  <si>
    <t xml:space="preserve"> ТВ1-2                         </t>
  </si>
  <si>
    <t xml:space="preserve"> ВТ-1 У4</t>
  </si>
  <si>
    <t>18. Ящик с рубильниками</t>
  </si>
  <si>
    <t>14.6 МК ПОСТ ТОК</t>
  </si>
  <si>
    <t>19.Ящик с трансформатором ЯТП</t>
  </si>
  <si>
    <t>ВПК 2111</t>
  </si>
  <si>
    <t>ВПК 2112</t>
  </si>
  <si>
    <t>ВПК 2113</t>
  </si>
  <si>
    <t>ВПК 4140</t>
  </si>
  <si>
    <t>ВПК 4142</t>
  </si>
  <si>
    <t>ВК 200</t>
  </si>
  <si>
    <t>ТР-63МУ3</t>
  </si>
  <si>
    <t>ПЗКБ-400 У2</t>
  </si>
  <si>
    <t>ПЗКБ-160 У2</t>
  </si>
  <si>
    <t>ПЗКБ-250 У2</t>
  </si>
  <si>
    <t>МО-100Б 380В ПВ 40%</t>
  </si>
  <si>
    <t>МО-200Б 380В ПВ-40%</t>
  </si>
  <si>
    <t>МПТ-212</t>
  </si>
  <si>
    <t>МП-101</t>
  </si>
  <si>
    <t>МП-201</t>
  </si>
  <si>
    <t>МП-301</t>
  </si>
  <si>
    <t>ТКП-400 парал.</t>
  </si>
  <si>
    <t>ТКП-400 послед.</t>
  </si>
  <si>
    <t>ТКП-500 парал.</t>
  </si>
  <si>
    <t>ТКП-500 послед.</t>
  </si>
  <si>
    <t>ТКП-600 парал.</t>
  </si>
  <si>
    <t>ТКП-600 послед.</t>
  </si>
  <si>
    <t>ТКП-700 парал.</t>
  </si>
  <si>
    <t>ТКП-800 послед.</t>
  </si>
  <si>
    <t>НВ-701</t>
  </si>
  <si>
    <t>НВ-702</t>
  </si>
  <si>
    <t>ВУ-150М</t>
  </si>
  <si>
    <t>ВУ-250М</t>
  </si>
  <si>
    <t>ВУ-22-2Б4</t>
  </si>
  <si>
    <t>ВУ-701</t>
  </si>
  <si>
    <t>ТЭ-30</t>
  </si>
  <si>
    <t>ТЭ-50</t>
  </si>
  <si>
    <t>ТЭ-80</t>
  </si>
  <si>
    <t>ВПУ-011</t>
  </si>
  <si>
    <t>ВП15_21_111</t>
  </si>
  <si>
    <t>ВП15_21_211</t>
  </si>
  <si>
    <t>ВП15_21_221</t>
  </si>
  <si>
    <t>ВП15_21_131</t>
  </si>
  <si>
    <t>ВП15_21_231</t>
  </si>
  <si>
    <t>ВП16_23Б131</t>
  </si>
  <si>
    <t>ВП16_23Б231</t>
  </si>
  <si>
    <t>ВП16_23Б141</t>
  </si>
  <si>
    <t>ВП16_23Б241</t>
  </si>
  <si>
    <t>ВП19М21Б-311</t>
  </si>
  <si>
    <t>ВП19М21Б-411</t>
  </si>
  <si>
    <t>ВП19М21Б-321</t>
  </si>
  <si>
    <t>ВП19М21Б-421</t>
  </si>
  <si>
    <t>ВП19М21Б-331</t>
  </si>
  <si>
    <t>ВП19М21Б-431</t>
  </si>
  <si>
    <t xml:space="preserve"> КТ 6013</t>
  </si>
  <si>
    <t xml:space="preserve"> КТ 6023</t>
  </si>
  <si>
    <t xml:space="preserve"> КТ 6033</t>
  </si>
  <si>
    <t xml:space="preserve"> КТ 6043</t>
  </si>
  <si>
    <t xml:space="preserve"> КТ 6053</t>
  </si>
  <si>
    <t xml:space="preserve"> КТПВ 623</t>
  </si>
  <si>
    <t xml:space="preserve"> КТПВ 624</t>
  </si>
  <si>
    <t xml:space="preserve"> КПВ 605</t>
  </si>
  <si>
    <t xml:space="preserve"> КПД 110</t>
  </si>
  <si>
    <t xml:space="preserve"> КПД 121</t>
  </si>
  <si>
    <t xml:space="preserve"> КПД 113</t>
  </si>
  <si>
    <t xml:space="preserve"> КПД 114</t>
  </si>
  <si>
    <t xml:space="preserve"> МК1, МК2</t>
  </si>
  <si>
    <t xml:space="preserve"> МК5</t>
  </si>
  <si>
    <t xml:space="preserve"> МК6</t>
  </si>
  <si>
    <t xml:space="preserve"> ККТ-61</t>
  </si>
  <si>
    <t xml:space="preserve"> КМ41, КМ517</t>
  </si>
  <si>
    <t xml:space="preserve"> КМ42</t>
  </si>
  <si>
    <t xml:space="preserve"> КМ44</t>
  </si>
  <si>
    <t xml:space="preserve"> КМ507</t>
  </si>
  <si>
    <t xml:space="preserve"> КМ508</t>
  </si>
  <si>
    <t xml:space="preserve"> КПЕ5, КПД5</t>
  </si>
  <si>
    <t xml:space="preserve"> КПЕ6, КПД6</t>
  </si>
  <si>
    <t xml:space="preserve"> ЯВЗ 31 100А</t>
  </si>
  <si>
    <t xml:space="preserve"> ЯВЗ 32 250А</t>
  </si>
  <si>
    <t xml:space="preserve"> ЯВЗ 34 400А</t>
  </si>
  <si>
    <t xml:space="preserve"> ТМ-2500</t>
  </si>
  <si>
    <t xml:space="preserve"> ТМЗ-2500</t>
  </si>
  <si>
    <t xml:space="preserve"> ВА-5343стац.ручн.   </t>
  </si>
  <si>
    <t xml:space="preserve"> ВА-5541стац.э/м пр.</t>
  </si>
  <si>
    <t xml:space="preserve"> ВА-5341выдв.э/м пр.</t>
  </si>
  <si>
    <t xml:space="preserve"> ВА-5341стац.ручн.   </t>
  </si>
  <si>
    <t xml:space="preserve"> АД63 16-25А 30мА</t>
  </si>
  <si>
    <t xml:space="preserve"> АД63 40А 30мА</t>
  </si>
  <si>
    <t xml:space="preserve"> АД63 40А 300мА</t>
  </si>
  <si>
    <t xml:space="preserve"> ВД63 2п 25А 30mA</t>
  </si>
  <si>
    <t xml:space="preserve"> ВД63 2п 40А 30mA</t>
  </si>
  <si>
    <t xml:space="preserve"> ВД63 2п 63А 30mA</t>
  </si>
  <si>
    <t xml:space="preserve"> ВД63 4п 25-40А 30mА</t>
  </si>
  <si>
    <t xml:space="preserve"> ВД63 4п 63А 30mА</t>
  </si>
  <si>
    <t xml:space="preserve"> ВД1-63 2Р 30мА</t>
  </si>
  <si>
    <t xml:space="preserve"> ВД1-63 4Р 30мА</t>
  </si>
  <si>
    <t>14.3 КПВ</t>
  </si>
  <si>
    <t>14.7 Контакторы вакуумные КВ</t>
  </si>
  <si>
    <t>10-320А</t>
  </si>
  <si>
    <t xml:space="preserve">Роз.тип 3 к РП-21-004винт </t>
  </si>
  <si>
    <t xml:space="preserve"> 16.8 РТИ</t>
  </si>
  <si>
    <t xml:space="preserve"> 16.6 РЕЛЕ ТОКА              </t>
  </si>
  <si>
    <t xml:space="preserve"> 16.5 РЕЛЕ  УКАЗАТЕЛЬНЫЕ</t>
  </si>
  <si>
    <t xml:space="preserve"> 16.4 РЕЛЕ ВРЕМЕНИ</t>
  </si>
  <si>
    <t xml:space="preserve"> 16.1 РЕЛЕ ТЕПЛОВЫЕ                       </t>
  </si>
  <si>
    <t xml:space="preserve">  16.2 РЕЛЕ НАПРЯЖЕНИЯ</t>
  </si>
  <si>
    <t xml:space="preserve"> 16.3 РЕЛЕ ПРОМЕЖУТОЧНЫЕ</t>
  </si>
  <si>
    <t xml:space="preserve"> 16.7 РЕЛЕ КОНТРОЛЯ                    </t>
  </si>
  <si>
    <t>Катушка ПМА-3 220В</t>
  </si>
  <si>
    <t>Катушка ПМА-3 36В</t>
  </si>
  <si>
    <t>Катушка ПМА-3 380В</t>
  </si>
  <si>
    <t>Катушка ПМА-3 42В</t>
  </si>
  <si>
    <t>Катушка ПМА-4  110В</t>
  </si>
  <si>
    <t>Катушка ПМА-4  127В</t>
  </si>
  <si>
    <t>Катушка ПМА-4  220В</t>
  </si>
  <si>
    <t>Катушка ПМА-4  36В</t>
  </si>
  <si>
    <t>Катушка ПМА-4  42В</t>
  </si>
  <si>
    <t>Катушка ПМА-5  110В</t>
  </si>
  <si>
    <t>Катушка ПМА-5  127В</t>
  </si>
  <si>
    <t>Катушка ПМА-5  220В</t>
  </si>
  <si>
    <t>Катушка ПМА-5  36В</t>
  </si>
  <si>
    <t>Катушка ПМА-5  380В</t>
  </si>
  <si>
    <t>Катушка ПМА-6  110В</t>
  </si>
  <si>
    <t>Катушка ПМА-6  220В</t>
  </si>
  <si>
    <t>Катушка ПМА-6  36В</t>
  </si>
  <si>
    <t>Катушка ПМА-6  380В</t>
  </si>
  <si>
    <t xml:space="preserve"> ПМЕ-041</t>
  </si>
  <si>
    <t xml:space="preserve"> ПМЕ-071</t>
  </si>
  <si>
    <t xml:space="preserve"> ПМЕ-072</t>
  </si>
  <si>
    <t xml:space="preserve"> ПМЕ-073</t>
  </si>
  <si>
    <t xml:space="preserve"> ПМЕ-074</t>
  </si>
  <si>
    <t xml:space="preserve"> ПМЕ-082  </t>
  </si>
  <si>
    <t xml:space="preserve"> ПМЕ-084</t>
  </si>
  <si>
    <t xml:space="preserve"> ПМЕ-111     </t>
  </si>
  <si>
    <t xml:space="preserve"> ПМЕ-112</t>
  </si>
  <si>
    <t xml:space="preserve"> ПМЕ-113</t>
  </si>
  <si>
    <t xml:space="preserve"> ПМЕ-114   </t>
  </si>
  <si>
    <t xml:space="preserve"> ПМЕ-121    </t>
  </si>
  <si>
    <t xml:space="preserve"> ПМЕ-211 </t>
  </si>
  <si>
    <t xml:space="preserve"> ПМЕ-212         </t>
  </si>
  <si>
    <t xml:space="preserve"> ПМЕ-213 </t>
  </si>
  <si>
    <t xml:space="preserve"> ПМЕ-214  </t>
  </si>
  <si>
    <t xml:space="preserve"> ПМЕ-221 </t>
  </si>
  <si>
    <t xml:space="preserve"> ПМЕ-222</t>
  </si>
  <si>
    <t xml:space="preserve"> ПМЕ-223</t>
  </si>
  <si>
    <t xml:space="preserve"> ПМЕ-224 </t>
  </si>
  <si>
    <t xml:space="preserve"> ПМЕ-231</t>
  </si>
  <si>
    <t xml:space="preserve"> ПМЕ-232</t>
  </si>
  <si>
    <t xml:space="preserve"> ПМЕ-233 </t>
  </si>
  <si>
    <t xml:space="preserve"> ПМЕ-234  </t>
  </si>
  <si>
    <t xml:space="preserve"> ПМЛ-1100         </t>
  </si>
  <si>
    <t xml:space="preserve"> ПМЛ-1101       </t>
  </si>
  <si>
    <t xml:space="preserve"> ПМЛ-1110</t>
  </si>
  <si>
    <t xml:space="preserve"> ПМЛ-1160Д</t>
  </si>
  <si>
    <t xml:space="preserve"> ПМЛ-1210       </t>
  </si>
  <si>
    <t xml:space="preserve"> ПМЛ-1220         </t>
  </si>
  <si>
    <t xml:space="preserve"> ПМЛ-1230           </t>
  </si>
  <si>
    <t xml:space="preserve"> ПМЛ-1501        </t>
  </si>
  <si>
    <t xml:space="preserve"> ПМЛ-1511 </t>
  </si>
  <si>
    <t xml:space="preserve"> ПМЛ-1611   </t>
  </si>
  <si>
    <t xml:space="preserve"> ПМЛ-1621</t>
  </si>
  <si>
    <t xml:space="preserve"> ПМЛ-1631</t>
  </si>
  <si>
    <t xml:space="preserve"> ПМЛ-2100          </t>
  </si>
  <si>
    <t xml:space="preserve"> ПМЛ-2101</t>
  </si>
  <si>
    <t xml:space="preserve"> ПМЛ-2110          </t>
  </si>
  <si>
    <t xml:space="preserve"> ПМЛ-2210            </t>
  </si>
  <si>
    <t xml:space="preserve"> ПМЛ-2220</t>
  </si>
  <si>
    <t xml:space="preserve"> ПМЛ-2230</t>
  </si>
  <si>
    <t xml:space="preserve"> ПМЛ-2501           </t>
  </si>
  <si>
    <t xml:space="preserve"> ПМЛ-2511 </t>
  </si>
  <si>
    <t xml:space="preserve"> ПМЛ-2611  </t>
  </si>
  <si>
    <t xml:space="preserve"> ПМЛ-2621</t>
  </si>
  <si>
    <t xml:space="preserve"> ПМЛ-2631</t>
  </si>
  <si>
    <t xml:space="preserve"> ПМЛ-3100      </t>
  </si>
  <si>
    <t xml:space="preserve"> ПМЛ-3110 </t>
  </si>
  <si>
    <t xml:space="preserve"> ПМЛ-3210         </t>
  </si>
  <si>
    <t xml:space="preserve"> ПМЛ-3160ДМ</t>
  </si>
  <si>
    <t xml:space="preserve"> ПМЛ-3220</t>
  </si>
  <si>
    <t xml:space="preserve"> ПМЛ-3230  </t>
  </si>
  <si>
    <t xml:space="preserve"> ПМЛ-3500 </t>
  </si>
  <si>
    <t xml:space="preserve"> ПМЛ-3510 </t>
  </si>
  <si>
    <t xml:space="preserve"> ПМЛ-3560ДМ</t>
  </si>
  <si>
    <t xml:space="preserve"> ПМЛ-3610    </t>
  </si>
  <si>
    <t xml:space="preserve"> ПМЛ-3620     </t>
  </si>
  <si>
    <t xml:space="preserve"> ПМЛ-3630</t>
  </si>
  <si>
    <t xml:space="preserve"> ПМЛ-4100         </t>
  </si>
  <si>
    <t xml:space="preserve"> ПМЛ-4110           </t>
  </si>
  <si>
    <t xml:space="preserve"> ПМЛ-4160ДМ</t>
  </si>
  <si>
    <t xml:space="preserve"> ПМЛ-4210           </t>
  </si>
  <si>
    <t xml:space="preserve"> ПМЛ-4220          </t>
  </si>
  <si>
    <t xml:space="preserve"> ПМЛ-4230      </t>
  </si>
  <si>
    <t xml:space="preserve"> ПМЛ-4500</t>
  </si>
  <si>
    <t xml:space="preserve"> ПМЛ-4510    </t>
  </si>
  <si>
    <t xml:space="preserve"> ПМЛ-4610  </t>
  </si>
  <si>
    <t xml:space="preserve"> ПМЛ-4620     </t>
  </si>
  <si>
    <t xml:space="preserve"> ПМЛ-4630</t>
  </si>
  <si>
    <t xml:space="preserve"> ПМА-3100</t>
  </si>
  <si>
    <t xml:space="preserve"> ПМА-3110</t>
  </si>
  <si>
    <t xml:space="preserve"> ПМА-3200</t>
  </si>
  <si>
    <t xml:space="preserve"> ПМА-3210</t>
  </si>
  <si>
    <t xml:space="preserve"> ПМА-3212  </t>
  </si>
  <si>
    <t xml:space="preserve"> ПМА-3300   </t>
  </si>
  <si>
    <t xml:space="preserve"> ПМА-3500   </t>
  </si>
  <si>
    <t xml:space="preserve"> ПМА-3402, 3602</t>
  </si>
  <si>
    <t xml:space="preserve"> ПМА-3412  </t>
  </si>
  <si>
    <t xml:space="preserve"> ПМА-4100</t>
  </si>
  <si>
    <t xml:space="preserve"> ПМА-4200  </t>
  </si>
  <si>
    <t xml:space="preserve"> ПМА-4210  </t>
  </si>
  <si>
    <t xml:space="preserve"> ПМА-4220  </t>
  </si>
  <si>
    <t xml:space="preserve"> ПМА-4500   </t>
  </si>
  <si>
    <t xml:space="preserve"> ПМА-4600   </t>
  </si>
  <si>
    <t xml:space="preserve"> ПМА-5102</t>
  </si>
  <si>
    <t xml:space="preserve"> ПМА-5112  </t>
  </si>
  <si>
    <t xml:space="preserve"> ПМА-5202   </t>
  </si>
  <si>
    <t xml:space="preserve"> ПМА-5212  </t>
  </si>
  <si>
    <t xml:space="preserve"> ПМА-5222   </t>
  </si>
  <si>
    <t xml:space="preserve"> ПМА-5502  </t>
  </si>
  <si>
    <t xml:space="preserve"> ПМА-5602   </t>
  </si>
  <si>
    <t xml:space="preserve"> ПМА-6102   </t>
  </si>
  <si>
    <t xml:space="preserve"> ПМА-6112  </t>
  </si>
  <si>
    <t xml:space="preserve"> ПМА-6122   </t>
  </si>
  <si>
    <t xml:space="preserve"> ПМА-6202    </t>
  </si>
  <si>
    <t xml:space="preserve"> ПМА-6212 </t>
  </si>
  <si>
    <t xml:space="preserve"> ПМА-6222   </t>
  </si>
  <si>
    <t xml:space="preserve"> ПМА-6242   </t>
  </si>
  <si>
    <t xml:space="preserve"> ПМА-6602 </t>
  </si>
  <si>
    <t xml:space="preserve"> ПМА-6612 </t>
  </si>
  <si>
    <t xml:space="preserve"> ПМА-6622  </t>
  </si>
  <si>
    <t xml:space="preserve"> ПМЕ-122</t>
  </si>
  <si>
    <t>Катушка к ПМЛ-1</t>
  </si>
  <si>
    <t>Пускатели</t>
  </si>
  <si>
    <t>ПМ12-010100</t>
  </si>
  <si>
    <t>ПМ12-010110</t>
  </si>
  <si>
    <t>ПМ12-010120</t>
  </si>
  <si>
    <t>ПМ12-010140</t>
  </si>
  <si>
    <t>ПМ12-010150</t>
  </si>
  <si>
    <t>ПМ12-010160</t>
  </si>
  <si>
    <t>ПМ12-010200</t>
  </si>
  <si>
    <t>ПМ12-010210</t>
  </si>
  <si>
    <t>ПМ12-010220</t>
  </si>
  <si>
    <t>ПМ12-010230</t>
  </si>
  <si>
    <t>ПМ12-010240</t>
  </si>
  <si>
    <t>ПМ12-010250</t>
  </si>
  <si>
    <t>ПМ12-010260</t>
  </si>
  <si>
    <t>ПМ12-010270</t>
  </si>
  <si>
    <t>ПМ12-010501</t>
  </si>
  <si>
    <t>ПМ12-010510</t>
  </si>
  <si>
    <t>ПМ12-010520</t>
  </si>
  <si>
    <t>ПМ12-010540</t>
  </si>
  <si>
    <t>ПМ12-010600</t>
  </si>
  <si>
    <t>ПМ12-010610</t>
  </si>
  <si>
    <t>ПМ12-010620</t>
  </si>
  <si>
    <t>ПМ12-010630</t>
  </si>
  <si>
    <t>ПМ12-010640</t>
  </si>
  <si>
    <t>ПМ12-016100</t>
  </si>
  <si>
    <t>ПМ12-016150</t>
  </si>
  <si>
    <t>ПМ12-025100</t>
  </si>
  <si>
    <t>ПМ12-025110</t>
  </si>
  <si>
    <t>ПМ12-025140</t>
  </si>
  <si>
    <t>ПМ12-025160</t>
  </si>
  <si>
    <t>ПМ12-025200</t>
  </si>
  <si>
    <t>ПМ12-025210</t>
  </si>
  <si>
    <t>ПМ12-025220</t>
  </si>
  <si>
    <t>ПМ12-025230</t>
  </si>
  <si>
    <t>ПМ12-025240</t>
  </si>
  <si>
    <t>ПМ12-025501</t>
  </si>
  <si>
    <t>ПМ12-025511</t>
  </si>
  <si>
    <t>ПМ12-025541</t>
  </si>
  <si>
    <t>ПМ12-025561</t>
  </si>
  <si>
    <t>ПМ12-025601</t>
  </si>
  <si>
    <t>ПМ12-025611</t>
  </si>
  <si>
    <t>ПМ12-025621</t>
  </si>
  <si>
    <t>ПМ12-025631</t>
  </si>
  <si>
    <t>ПМ12-025641</t>
  </si>
  <si>
    <t>ПМ12-025661</t>
  </si>
  <si>
    <t>ПМ12-025671</t>
  </si>
  <si>
    <t>ПМ12-040110</t>
  </si>
  <si>
    <t>ПМ12-040142</t>
  </si>
  <si>
    <t>ПМ12-040122</t>
  </si>
  <si>
    <t>ПМ12-040150</t>
  </si>
  <si>
    <t>ПМ12-040152</t>
  </si>
  <si>
    <t>ПМ12-040160</t>
  </si>
  <si>
    <t>ПМ12-040202</t>
  </si>
  <si>
    <t>ПМ12-040212</t>
  </si>
  <si>
    <t>ПМ12-040222</t>
  </si>
  <si>
    <t>ПМ12-040230</t>
  </si>
  <si>
    <t>ПМ12-040242</t>
  </si>
  <si>
    <t>ПМ12-040270</t>
  </si>
  <si>
    <t>ПМ12-040512</t>
  </si>
  <si>
    <t>ПМ12-040542</t>
  </si>
  <si>
    <t>ПМ12-040552</t>
  </si>
  <si>
    <t>ПМ12-040602</t>
  </si>
  <si>
    <t>ПМ12-040612</t>
  </si>
  <si>
    <t>ПМ12-040642</t>
  </si>
  <si>
    <t>ПМ12-063111</t>
  </si>
  <si>
    <t>ПМ12-063121</t>
  </si>
  <si>
    <t>ПМ12-063141</t>
  </si>
  <si>
    <t>ПМ12-063151</t>
  </si>
  <si>
    <t>ПМ12-063201</t>
  </si>
  <si>
    <t>ПМ12-063211</t>
  </si>
  <si>
    <t>ПМ12-063221</t>
  </si>
  <si>
    <t>ПМ12-063231</t>
  </si>
  <si>
    <t>ПМ12-063241</t>
  </si>
  <si>
    <t>ПМ12-063501</t>
  </si>
  <si>
    <t>ПМ12-063541</t>
  </si>
  <si>
    <t>ПМ12-063601</t>
  </si>
  <si>
    <t>ПМ12-063611</t>
  </si>
  <si>
    <t>ПМ12-063621</t>
  </si>
  <si>
    <t>ПМ12-063641</t>
  </si>
  <si>
    <t>ПМ12-100110</t>
  </si>
  <si>
    <t>ПМ12-100120</t>
  </si>
  <si>
    <t>ПМ12-100140</t>
  </si>
  <si>
    <t>ПМ12-100150</t>
  </si>
  <si>
    <t>ПМ12-100160</t>
  </si>
  <si>
    <t>ПМ12-100200</t>
  </si>
  <si>
    <t>ПМ12-100210</t>
  </si>
  <si>
    <t>ПМ12-100220</t>
  </si>
  <si>
    <t>ПМ12-100240</t>
  </si>
  <si>
    <t>ПМ12-100260</t>
  </si>
  <si>
    <t>ПМ12-100500</t>
  </si>
  <si>
    <t>ПМ12-100510</t>
  </si>
  <si>
    <t>ПМ12-100540</t>
  </si>
  <si>
    <t>ПМ12-100600</t>
  </si>
  <si>
    <t>ПМ12-100610</t>
  </si>
  <si>
    <t>ПМ12-100640</t>
  </si>
  <si>
    <t>ПМ12-160110</t>
  </si>
  <si>
    <t>ПМ12-160120</t>
  </si>
  <si>
    <t>ПМ12-160140</t>
  </si>
  <si>
    <t>ПМ12-160150</t>
  </si>
  <si>
    <t>ПМ12-160160</t>
  </si>
  <si>
    <t>ПМ12-160200</t>
  </si>
  <si>
    <t>ПМ12-160210</t>
  </si>
  <si>
    <t>ПМ12-160220</t>
  </si>
  <si>
    <t>ПМ12-160240</t>
  </si>
  <si>
    <t>ПМ12-160260</t>
  </si>
  <si>
    <t>ПМ12-160500</t>
  </si>
  <si>
    <t>ПМ12-160510</t>
  </si>
  <si>
    <t>ПМ12-160540</t>
  </si>
  <si>
    <t>ПМ12-160600</t>
  </si>
  <si>
    <t>ПМ12-160610</t>
  </si>
  <si>
    <t>ПМ12-160640</t>
  </si>
  <si>
    <t>ПМ12-250150</t>
  </si>
  <si>
    <t>ПМ12-250500</t>
  </si>
  <si>
    <t>ПМУ-0910</t>
  </si>
  <si>
    <t>ПМУ-1210</t>
  </si>
  <si>
    <t>ПМУ-1810</t>
  </si>
  <si>
    <t>ПМУ-2510</t>
  </si>
  <si>
    <t>ПМУ-3210</t>
  </si>
  <si>
    <t>ПМУ-4011</t>
  </si>
  <si>
    <t>ПМУ-5011</t>
  </si>
  <si>
    <t>ПМУ-6511</t>
  </si>
  <si>
    <t>ПМУ-8011</t>
  </si>
  <si>
    <t>ПМУ-9511</t>
  </si>
  <si>
    <t>ПМУР-0901</t>
  </si>
  <si>
    <t>ПМУР-1201</t>
  </si>
  <si>
    <t>ПМУР-1801</t>
  </si>
  <si>
    <t>ПМУР-2501</t>
  </si>
  <si>
    <t>ПМУР-3201</t>
  </si>
  <si>
    <t>ПМУР-4011</t>
  </si>
  <si>
    <t>кр. Опт</t>
  </si>
  <si>
    <t>23. Пускатели</t>
  </si>
  <si>
    <t>23.1 ПМЕ</t>
  </si>
  <si>
    <t>23.2 ПМЛ</t>
  </si>
  <si>
    <t>24. Катушка к ПМА</t>
  </si>
  <si>
    <t>25. ВЫКЛЮЧАТЕЛИ АВТОМАТИЧЕСКИЕ</t>
  </si>
  <si>
    <t xml:space="preserve"> 25.1 Однополюсные:</t>
  </si>
  <si>
    <t>25.2 Двухполюсные:</t>
  </si>
  <si>
    <t xml:space="preserve"> 25.3 Трехполюсные:</t>
  </si>
  <si>
    <t>26. УЗО (Устр-во защ.отключения)</t>
  </si>
  <si>
    <t xml:space="preserve">27.  РУБИЛЬНИКИ    </t>
  </si>
  <si>
    <t>28.Посты кнопочные</t>
  </si>
  <si>
    <t>29.Микропереключатели</t>
  </si>
  <si>
    <t>30.Кнопки управления</t>
  </si>
  <si>
    <t>31. Переключатели универсальные</t>
  </si>
  <si>
    <t>32. Звонки,сирены</t>
  </si>
  <si>
    <t>33. Эл. Печи</t>
  </si>
  <si>
    <t>35. Электродвигатели</t>
  </si>
  <si>
    <t>23.3 ПМА</t>
  </si>
  <si>
    <t>23.4 ПМ-12</t>
  </si>
  <si>
    <t>23.5 ПМУ,ПМУР</t>
  </si>
  <si>
    <t>25.1 Однополюсные:</t>
  </si>
  <si>
    <t>25.3 Трехполюсные:</t>
  </si>
  <si>
    <t>ТКН-11В-2МУ1,1МУ1</t>
  </si>
  <si>
    <t>ТКН-9 А 1У1,2У1,3У1</t>
  </si>
  <si>
    <t>ТКК-85 УХЛ1</t>
  </si>
  <si>
    <t>ТКК103- УХЛ1</t>
  </si>
  <si>
    <t>ТКК112- УХЛ1</t>
  </si>
  <si>
    <t>К-3106</t>
  </si>
  <si>
    <t>ККП-1400</t>
  </si>
  <si>
    <t>ЭК-8203, ЭК-8213</t>
  </si>
  <si>
    <t>К-3109</t>
  </si>
  <si>
    <t xml:space="preserve"> ЕЛ-11; 12; 13</t>
  </si>
  <si>
    <t xml:space="preserve"> РЭО-401 6ТД 10-320А</t>
  </si>
  <si>
    <t xml:space="preserve"> РЭО-401 2ТД 10-320А</t>
  </si>
  <si>
    <t>договорн.</t>
  </si>
  <si>
    <r>
      <t>Блок резисторов Б6 У2 ИРАК 434.332.004-</t>
    </r>
    <r>
      <rPr>
        <b/>
        <sz val="9"/>
        <rFont val="Arial"/>
        <family val="2"/>
      </rPr>
      <t>01….-91</t>
    </r>
  </si>
  <si>
    <r>
      <t>Блок резисторов БК12 У2 ИРАК 434.331.003-</t>
    </r>
    <r>
      <rPr>
        <b/>
        <sz val="9"/>
        <rFont val="Arial"/>
        <family val="2"/>
      </rPr>
      <t>01</t>
    </r>
  </si>
  <si>
    <r>
      <t>Блок резисторов БК12 У2 ИРАК 434.331.003-</t>
    </r>
    <r>
      <rPr>
        <b/>
        <sz val="9"/>
        <rFont val="Arial"/>
        <family val="2"/>
      </rPr>
      <t>02</t>
    </r>
  </si>
  <si>
    <r>
      <t>Блок резисторов БК12 У2 ИРАК 434.331.003-</t>
    </r>
    <r>
      <rPr>
        <b/>
        <sz val="9"/>
        <rFont val="Arial"/>
        <family val="2"/>
      </rPr>
      <t>03</t>
    </r>
  </si>
  <si>
    <r>
      <t>Блок резисторов БК12 У2 ИРАК 434.331.003-</t>
    </r>
    <r>
      <rPr>
        <b/>
        <sz val="9"/>
        <rFont val="Arial"/>
        <family val="2"/>
      </rPr>
      <t>04</t>
    </r>
  </si>
  <si>
    <r>
      <t>Блок резисторов БК12 У2 ИРАК 434.331.003-</t>
    </r>
    <r>
      <rPr>
        <b/>
        <sz val="9"/>
        <rFont val="Arial"/>
        <family val="2"/>
      </rPr>
      <t>05</t>
    </r>
  </si>
  <si>
    <r>
      <t>Блок резисторов БК12 У2 ИРАК 434.331.003-</t>
    </r>
    <r>
      <rPr>
        <b/>
        <sz val="9"/>
        <rFont val="Arial"/>
        <family val="2"/>
      </rPr>
      <t>06</t>
    </r>
  </si>
  <si>
    <r>
      <t>Блок резисторов БК12 У2 ИРАК 434.331.003-</t>
    </r>
    <r>
      <rPr>
        <b/>
        <sz val="9"/>
        <rFont val="Arial"/>
        <family val="2"/>
      </rPr>
      <t>07</t>
    </r>
  </si>
  <si>
    <r>
      <t>Блок резисторов БК12 У2 ИРАК 434.331.003-</t>
    </r>
    <r>
      <rPr>
        <b/>
        <sz val="9"/>
        <rFont val="Arial"/>
        <family val="2"/>
      </rPr>
      <t>08</t>
    </r>
  </si>
  <si>
    <r>
      <t>Блок резисторов БК12 У2 ИРАК 434.331.003-</t>
    </r>
    <r>
      <rPr>
        <b/>
        <sz val="9"/>
        <rFont val="Arial"/>
        <family val="2"/>
      </rPr>
      <t>09</t>
    </r>
  </si>
  <si>
    <r>
      <t>Блок резисторов БК12 У2 ИРАК 434.331.003-</t>
    </r>
    <r>
      <rPr>
        <b/>
        <sz val="9"/>
        <rFont val="Arial"/>
        <family val="2"/>
      </rPr>
      <t>10</t>
    </r>
  </si>
  <si>
    <r>
      <t>Блок резисторов БК12 У2 ИРАК 434.331.003-</t>
    </r>
    <r>
      <rPr>
        <b/>
        <sz val="9"/>
        <rFont val="Arial"/>
        <family val="2"/>
      </rPr>
      <t>11</t>
    </r>
  </si>
  <si>
    <r>
      <t>Блок резисторов БК12 У2 ИРАК 434.331.003-</t>
    </r>
    <r>
      <rPr>
        <b/>
        <sz val="9"/>
        <rFont val="Arial"/>
        <family val="2"/>
      </rPr>
      <t>12</t>
    </r>
  </si>
  <si>
    <r>
      <t>Блок резисторов БК12 У2 ИРАК 434.331.003-</t>
    </r>
    <r>
      <rPr>
        <b/>
        <sz val="9"/>
        <rFont val="Arial"/>
        <family val="2"/>
      </rPr>
      <t>13</t>
    </r>
  </si>
  <si>
    <r>
      <t>Блок резисторов БК12 У2 ИРАК 434.331.003-</t>
    </r>
    <r>
      <rPr>
        <b/>
        <sz val="9"/>
        <rFont val="Arial"/>
        <family val="2"/>
      </rPr>
      <t>14</t>
    </r>
  </si>
  <si>
    <r>
      <t>Блок резисторов БК12 У2 ИРАК 434.331.003-</t>
    </r>
    <r>
      <rPr>
        <b/>
        <sz val="9"/>
        <rFont val="Arial"/>
        <family val="2"/>
      </rPr>
      <t>15</t>
    </r>
  </si>
  <si>
    <r>
      <t>Блок резисторов БК12 У2 ИРАК 434.331.003-</t>
    </r>
    <r>
      <rPr>
        <b/>
        <sz val="9"/>
        <rFont val="Arial"/>
        <family val="2"/>
      </rPr>
      <t>16</t>
    </r>
  </si>
  <si>
    <r>
      <t>Блок резисторов БК12 У2 ИРАК 434.331.003-</t>
    </r>
    <r>
      <rPr>
        <b/>
        <sz val="9"/>
        <rFont val="Arial"/>
        <family val="2"/>
      </rPr>
      <t>17, 19</t>
    </r>
  </si>
  <si>
    <r>
      <t>Блок резисторов БК12 У2 ИРАК 434.331.003-</t>
    </r>
    <r>
      <rPr>
        <b/>
        <sz val="9"/>
        <rFont val="Arial"/>
        <family val="2"/>
      </rPr>
      <t>20</t>
    </r>
  </si>
  <si>
    <r>
      <t>Блок резисторов БК12 У2 ИРАК 434.331.003-</t>
    </r>
    <r>
      <rPr>
        <b/>
        <sz val="9"/>
        <rFont val="Arial"/>
        <family val="2"/>
      </rPr>
      <t>22</t>
    </r>
  </si>
  <si>
    <r>
      <t>Блок резисторов БК12 У2 ИРАК 434.331.003-</t>
    </r>
    <r>
      <rPr>
        <b/>
        <sz val="9"/>
        <rFont val="Arial"/>
        <family val="2"/>
      </rPr>
      <t>26</t>
    </r>
  </si>
  <si>
    <r>
      <t>Блок резисторов БК12 У2 ИРАК 434.331.003-</t>
    </r>
    <r>
      <rPr>
        <b/>
        <sz val="9"/>
        <rFont val="Arial"/>
        <family val="2"/>
      </rPr>
      <t>27</t>
    </r>
  </si>
  <si>
    <r>
      <t>Блок резисторов БК12 У2 ИРАК 434.331.003-</t>
    </r>
    <r>
      <rPr>
        <b/>
        <sz val="9"/>
        <rFont val="Arial"/>
        <family val="2"/>
      </rPr>
      <t>28</t>
    </r>
  </si>
  <si>
    <r>
      <t>Блок резисторов БК12 У2 ИРАК 434.331.003-</t>
    </r>
    <r>
      <rPr>
        <b/>
        <sz val="9"/>
        <rFont val="Arial"/>
        <family val="2"/>
      </rPr>
      <t>29</t>
    </r>
  </si>
  <si>
    <r>
      <t>Блок резисторов БК12 У2 ИРАК 434.331.003-</t>
    </r>
    <r>
      <rPr>
        <b/>
        <sz val="9"/>
        <rFont val="Arial"/>
        <family val="2"/>
      </rPr>
      <t>30</t>
    </r>
  </si>
  <si>
    <r>
      <t>Блок резисторов БК12 У2 ИРАК 434.331.003-</t>
    </r>
    <r>
      <rPr>
        <b/>
        <sz val="9"/>
        <rFont val="Arial"/>
        <family val="2"/>
      </rPr>
      <t>31</t>
    </r>
  </si>
  <si>
    <r>
      <t>Блок резисторов БК12 У2 ИРАК 434.331.003-</t>
    </r>
    <r>
      <rPr>
        <b/>
        <sz val="9"/>
        <rFont val="Arial"/>
        <family val="2"/>
      </rPr>
      <t>32</t>
    </r>
  </si>
  <si>
    <r>
      <t>Блок резисторов БК12 У2 ИРАК 434.331.003-</t>
    </r>
    <r>
      <rPr>
        <b/>
        <sz val="9"/>
        <rFont val="Arial"/>
        <family val="2"/>
      </rPr>
      <t>34</t>
    </r>
  </si>
  <si>
    <r>
      <t>Блок резисторов БК12 У2 ИРАК 434.331.003-</t>
    </r>
    <r>
      <rPr>
        <b/>
        <sz val="9"/>
        <rFont val="Arial"/>
        <family val="2"/>
      </rPr>
      <t>36</t>
    </r>
  </si>
  <si>
    <r>
      <t>Блок резисторов БК12 У2 ИРАК 434.331.003-</t>
    </r>
    <r>
      <rPr>
        <b/>
        <sz val="9"/>
        <rFont val="Arial"/>
        <family val="2"/>
      </rPr>
      <t>37</t>
    </r>
  </si>
  <si>
    <r>
      <t>Блок резисторов БК12 У2 ИРАК 434.331.003-</t>
    </r>
    <r>
      <rPr>
        <b/>
        <sz val="9"/>
        <rFont val="Arial"/>
        <family val="2"/>
      </rPr>
      <t>38</t>
    </r>
  </si>
  <si>
    <r>
      <t>Блок резисторов БК12 У2 ИРАК 434.331.003-</t>
    </r>
    <r>
      <rPr>
        <b/>
        <sz val="9"/>
        <rFont val="Arial"/>
        <family val="2"/>
      </rPr>
      <t>40</t>
    </r>
  </si>
  <si>
    <r>
      <t>Блок резисторов БК12 У2 ИРАК 434.331.003-</t>
    </r>
    <r>
      <rPr>
        <b/>
        <sz val="9"/>
        <rFont val="Arial"/>
        <family val="2"/>
      </rPr>
      <t>41</t>
    </r>
  </si>
  <si>
    <r>
      <t>Блок резисторов БК12 У2 ИРАК 434.331.003-</t>
    </r>
    <r>
      <rPr>
        <b/>
        <sz val="9"/>
        <rFont val="Arial"/>
        <family val="2"/>
      </rPr>
      <t>54</t>
    </r>
  </si>
  <si>
    <r>
      <t xml:space="preserve">Блок резисторов БК12 У2            </t>
    </r>
    <r>
      <rPr>
        <b/>
        <sz val="9"/>
        <rFont val="Arial"/>
        <family val="2"/>
      </rPr>
      <t xml:space="preserve">  -55, 56, 57, 58</t>
    </r>
  </si>
  <si>
    <r>
      <t>Блок резисторов БК12 У2 ИРАК 434.331.003-</t>
    </r>
    <r>
      <rPr>
        <b/>
        <sz val="9"/>
        <rFont val="Arial"/>
        <family val="2"/>
      </rPr>
      <t>61</t>
    </r>
  </si>
  <si>
    <r>
      <t>Блок резисторов БК12 У2 ИРАК 434.331.003-</t>
    </r>
    <r>
      <rPr>
        <b/>
        <sz val="9"/>
        <rFont val="Arial"/>
        <family val="2"/>
      </rPr>
      <t>63</t>
    </r>
  </si>
  <si>
    <r>
      <t>Блок резисторов БК12 У2 ИРАК 434.331.003-</t>
    </r>
    <r>
      <rPr>
        <b/>
        <sz val="9"/>
        <rFont val="Arial"/>
        <family val="2"/>
      </rPr>
      <t>65</t>
    </r>
  </si>
  <si>
    <r>
      <t>Блок резисторов БК12 У2 ИРАК 434.331.003-</t>
    </r>
    <r>
      <rPr>
        <b/>
        <sz val="9"/>
        <rFont val="Arial"/>
        <family val="2"/>
      </rPr>
      <t>68</t>
    </r>
  </si>
  <si>
    <r>
      <t>Блок резисторов БК12 У2 ИРАК 434.331.003-</t>
    </r>
    <r>
      <rPr>
        <b/>
        <sz val="9"/>
        <rFont val="Arial"/>
        <family val="2"/>
      </rPr>
      <t>69</t>
    </r>
  </si>
  <si>
    <r>
      <t>Блок резисторов БК12 У2 ИРАК 434.331.003-</t>
    </r>
    <r>
      <rPr>
        <b/>
        <sz val="9"/>
        <rFont val="Arial"/>
        <family val="2"/>
      </rPr>
      <t>81</t>
    </r>
  </si>
  <si>
    <r>
      <t>Блок резисторов БК12 У2 ИРАК 434.331.003-</t>
    </r>
    <r>
      <rPr>
        <b/>
        <sz val="9"/>
        <rFont val="Arial"/>
        <family val="2"/>
      </rPr>
      <t>82</t>
    </r>
  </si>
  <si>
    <r>
      <t>Блок резисторов БК12 У2 ИРАК 434.331.003-</t>
    </r>
    <r>
      <rPr>
        <b/>
        <sz val="9"/>
        <rFont val="Arial"/>
        <family val="2"/>
      </rPr>
      <t>84</t>
    </r>
  </si>
  <si>
    <r>
      <t>Блок резисторов БФК У2 ИРАК 434.334.001-</t>
    </r>
    <r>
      <rPr>
        <b/>
        <sz val="9"/>
        <rFont val="Arial"/>
        <family val="2"/>
      </rPr>
      <t>07</t>
    </r>
  </si>
  <si>
    <r>
      <t>Блок резисторов БФК У2 ИРАК 434.334.001-</t>
    </r>
    <r>
      <rPr>
        <b/>
        <sz val="9"/>
        <rFont val="Arial"/>
        <family val="2"/>
      </rPr>
      <t>26</t>
    </r>
  </si>
  <si>
    <r>
      <t>Блок резисторов БФК У2 ИРАК 434.334.001-</t>
    </r>
    <r>
      <rPr>
        <b/>
        <sz val="9"/>
        <rFont val="Arial"/>
        <family val="2"/>
      </rPr>
      <t>28</t>
    </r>
  </si>
  <si>
    <r>
      <t>Блок резисторов БФК У2 ИРАК 434.334.001-</t>
    </r>
    <r>
      <rPr>
        <b/>
        <sz val="9"/>
        <rFont val="Arial"/>
        <family val="2"/>
      </rPr>
      <t>33</t>
    </r>
  </si>
  <si>
    <r>
      <t>Блок резисторов БФК У2 ИРАК 434.334.001-</t>
    </r>
    <r>
      <rPr>
        <b/>
        <sz val="9"/>
        <rFont val="Arial"/>
        <family val="2"/>
      </rPr>
      <t>34</t>
    </r>
  </si>
  <si>
    <r>
      <t>Блок резисторов БФК У2 ИРАК 434.334.001-</t>
    </r>
    <r>
      <rPr>
        <b/>
        <sz val="9"/>
        <rFont val="Arial"/>
        <family val="2"/>
      </rPr>
      <t>35</t>
    </r>
  </si>
  <si>
    <r>
      <t>Блок резисторов БФК У2 ИРАК 434.334.001-</t>
    </r>
    <r>
      <rPr>
        <b/>
        <sz val="9"/>
        <rFont val="Arial"/>
        <family val="2"/>
      </rPr>
      <t>37</t>
    </r>
  </si>
  <si>
    <r>
      <t>Блок резисторов БФК У2 ИРАК 434.334.001-</t>
    </r>
    <r>
      <rPr>
        <b/>
        <sz val="9"/>
        <rFont val="Arial"/>
        <family val="2"/>
      </rPr>
      <t>39</t>
    </r>
  </si>
  <si>
    <r>
      <t>Блок резисторов БФК У2 ИРАК 434.334.001-</t>
    </r>
    <r>
      <rPr>
        <b/>
        <sz val="9"/>
        <rFont val="Arial"/>
        <family val="2"/>
      </rPr>
      <t>40</t>
    </r>
  </si>
  <si>
    <r>
      <t>Блок резисторов БФК У2 ИРАК 434.334.001-</t>
    </r>
    <r>
      <rPr>
        <b/>
        <sz val="9"/>
        <rFont val="Arial"/>
        <family val="2"/>
      </rPr>
      <t>41</t>
    </r>
  </si>
  <si>
    <r>
      <t>Блок резисторов БФК У2 ИРАК 434.334.001-</t>
    </r>
    <r>
      <rPr>
        <b/>
        <sz val="9"/>
        <rFont val="Arial"/>
        <family val="2"/>
      </rPr>
      <t>42</t>
    </r>
  </si>
  <si>
    <r>
      <t>Блок резисторов БФК У2 ИРАК 434.334.001-</t>
    </r>
    <r>
      <rPr>
        <b/>
        <sz val="9"/>
        <rFont val="Arial"/>
        <family val="2"/>
      </rPr>
      <t>43</t>
    </r>
  </si>
  <si>
    <r>
      <t>Блок резисторов БФК У2 ИРАК 434.334.001-</t>
    </r>
    <r>
      <rPr>
        <b/>
        <sz val="9"/>
        <rFont val="Arial"/>
        <family val="2"/>
      </rPr>
      <t>44, 45</t>
    </r>
  </si>
  <si>
    <r>
      <t>Блок резисторов БФК У2 ИРАК 434.334.001-</t>
    </r>
    <r>
      <rPr>
        <b/>
        <sz val="9"/>
        <rFont val="Arial"/>
        <family val="2"/>
      </rPr>
      <t>46</t>
    </r>
  </si>
  <si>
    <r>
      <t>Блок резисторов БФК У2 ИРАК 434.334.001-</t>
    </r>
    <r>
      <rPr>
        <b/>
        <sz val="9"/>
        <rFont val="Arial"/>
        <family val="2"/>
      </rPr>
      <t>47</t>
    </r>
  </si>
  <si>
    <t>Блок резисторов ЯС-3 УЗ  № 140501…- 140524</t>
  </si>
  <si>
    <t>Блок резисторов ЯС-3 УЗ  № 140604…-140609</t>
  </si>
  <si>
    <t>Блок резисторов ЯС-4 УЗ  № 150701….-150710</t>
  </si>
  <si>
    <t>Блок резисторов ЯС-4 УЗ  № 150801…-150804</t>
  </si>
  <si>
    <t>ТК-9 А1;А2;А3 МУ2</t>
  </si>
  <si>
    <t>ТК-11В-2МУ2,1МУ2</t>
  </si>
  <si>
    <t>ТК-12В-2У2,ТК-12Б-1У2</t>
  </si>
  <si>
    <t>ТК-3В-1МУ2,2МУ2</t>
  </si>
  <si>
    <t>ТКН-3В-1У1,2У1</t>
  </si>
  <si>
    <t>ТКК106- УХЛ1</t>
  </si>
  <si>
    <t>ТКК109- УХЛ1</t>
  </si>
  <si>
    <t>ТКК203- УХЛ1</t>
  </si>
  <si>
    <t>ТКК206- УХЛ1</t>
  </si>
  <si>
    <t>ТКК209- УХЛ1</t>
  </si>
  <si>
    <t>ТКК212- УХЛ1</t>
  </si>
  <si>
    <t>К-3112</t>
  </si>
  <si>
    <t>ТЭ-16 (с хранения)</t>
  </si>
  <si>
    <t>ТЭ-25 (с хранения)</t>
  </si>
  <si>
    <t>КМП-2М (20-25 дн.)</t>
  </si>
  <si>
    <t>КМП-4М (20-25 дн.)</t>
  </si>
  <si>
    <t>КМП-6М (20-25 дн.)</t>
  </si>
  <si>
    <r>
      <t>МИС-2100</t>
    </r>
    <r>
      <rPr>
        <b/>
        <sz val="10"/>
        <rFont val="Arial"/>
        <family val="2"/>
      </rPr>
      <t>/</t>
    </r>
    <r>
      <rPr>
        <sz val="8"/>
        <rFont val="Arial"/>
        <family val="2"/>
      </rPr>
      <t>ЭМ-33-5-1111</t>
    </r>
  </si>
  <si>
    <r>
      <t>МИС-1100</t>
    </r>
    <r>
      <rPr>
        <b/>
        <sz val="10"/>
        <rFont val="Arial"/>
        <family val="2"/>
      </rPr>
      <t>/</t>
    </r>
    <r>
      <rPr>
        <sz val="8"/>
        <rFont val="Arial"/>
        <family val="2"/>
      </rPr>
      <t>ЭМ-33-4-1111</t>
    </r>
  </si>
  <si>
    <r>
      <t>МИС-3100</t>
    </r>
    <r>
      <rPr>
        <b/>
        <sz val="10"/>
        <rFont val="Arial"/>
        <family val="2"/>
      </rPr>
      <t>/</t>
    </r>
    <r>
      <rPr>
        <sz val="8"/>
        <rFont val="Arial"/>
        <family val="2"/>
      </rPr>
      <t>ЭМ-33-5-1111</t>
    </r>
  </si>
  <si>
    <r>
      <t>МИС-4100</t>
    </r>
    <r>
      <rPr>
        <b/>
        <sz val="10"/>
        <rFont val="Arial"/>
        <family val="2"/>
      </rPr>
      <t>/</t>
    </r>
    <r>
      <rPr>
        <sz val="8"/>
        <rFont val="Arial"/>
        <family val="2"/>
      </rPr>
      <t>ЭМ-33-6-1111</t>
    </r>
  </si>
  <si>
    <r>
      <t>МИС-5100</t>
    </r>
    <r>
      <rPr>
        <b/>
        <sz val="10"/>
        <rFont val="Arial"/>
        <family val="2"/>
      </rPr>
      <t>/</t>
    </r>
    <r>
      <rPr>
        <sz val="8"/>
        <rFont val="Arial"/>
        <family val="2"/>
      </rPr>
      <t>ЭМ-33-7-1111</t>
    </r>
  </si>
  <si>
    <r>
      <t>МИС-6100</t>
    </r>
    <r>
      <rPr>
        <b/>
        <sz val="10"/>
        <rFont val="Arial"/>
        <family val="2"/>
      </rPr>
      <t>/</t>
    </r>
    <r>
      <rPr>
        <sz val="8"/>
        <rFont val="Arial"/>
        <family val="2"/>
      </rPr>
      <t>ЭМ-44-37-1121</t>
    </r>
  </si>
  <si>
    <t>КУ 706</t>
  </si>
  <si>
    <t>КУ 711</t>
  </si>
  <si>
    <t>ВПК 1110</t>
  </si>
  <si>
    <t>ВПК 2010</t>
  </si>
  <si>
    <t>ВПК 4141</t>
  </si>
  <si>
    <t xml:space="preserve"> КТ-6042</t>
  </si>
  <si>
    <t xml:space="preserve"> КТ-6632</t>
  </si>
  <si>
    <t xml:space="preserve"> КТ-7023</t>
  </si>
  <si>
    <t xml:space="preserve"> КТ-7123</t>
  </si>
  <si>
    <r>
      <t xml:space="preserve"> </t>
    </r>
    <r>
      <rPr>
        <sz val="8"/>
        <rFont val="Arial Cyr"/>
        <family val="0"/>
      </rPr>
      <t>КТ-7223</t>
    </r>
  </si>
  <si>
    <t xml:space="preserve"> КТП-6024</t>
  </si>
  <si>
    <t xml:space="preserve"> КПВ-602</t>
  </si>
  <si>
    <t xml:space="preserve"> КПВ-603</t>
  </si>
  <si>
    <t xml:space="preserve"> МК-1-55; 66; 84</t>
  </si>
  <si>
    <t xml:space="preserve"> КТПВ 621; 622</t>
  </si>
  <si>
    <t xml:space="preserve"> МК3, МК4</t>
  </si>
  <si>
    <t xml:space="preserve"> МК1-20Д, МК2-30</t>
  </si>
  <si>
    <t xml:space="preserve"> КТПВ-621</t>
  </si>
  <si>
    <t>14.9 Контакты</t>
  </si>
  <si>
    <t xml:space="preserve"> КПД-121</t>
  </si>
  <si>
    <r>
      <t xml:space="preserve"> 14.6 МК </t>
    </r>
    <r>
      <rPr>
        <b/>
        <u val="single"/>
        <sz val="8"/>
        <color indexed="8"/>
        <rFont val="Arial CYR"/>
        <family val="0"/>
      </rPr>
      <t>ПОСТ ТОК</t>
    </r>
  </si>
  <si>
    <r>
      <t xml:space="preserve">14.5 МК </t>
    </r>
    <r>
      <rPr>
        <b/>
        <u val="single"/>
        <sz val="8"/>
        <rFont val="Arial"/>
        <family val="2"/>
      </rPr>
      <t>ПЕРЕМЕН ТОК</t>
    </r>
  </si>
  <si>
    <t>Башмак к ТКН-9, ТКН-11</t>
  </si>
  <si>
    <t>ТСД-160 У3 - 01</t>
  </si>
  <si>
    <t>ДТА-63 У3 - 01</t>
  </si>
  <si>
    <t>ДТА-160 У3 - 10</t>
  </si>
  <si>
    <t>КУ 701 (Узбекистан)</t>
  </si>
  <si>
    <t>КУ 701 (Россия)</t>
  </si>
  <si>
    <t>КУ 703 (Россия)</t>
  </si>
  <si>
    <t>Рама тормоза ТКГ-160</t>
  </si>
  <si>
    <t>Рама тормоза ТКГ-200</t>
  </si>
  <si>
    <t>Рама тормоза ТКГ-300</t>
  </si>
  <si>
    <t>Рама тормоза ТКГ-400</t>
  </si>
  <si>
    <t>702/---</t>
  </si>
  <si>
    <t>1700/---</t>
  </si>
  <si>
    <t>;2030</t>
  </si>
  <si>
    <t>КУ 704 (Россия)</t>
  </si>
  <si>
    <t xml:space="preserve"> КТК 1-11</t>
  </si>
  <si>
    <t xml:space="preserve"> КТК 1-20 80А 220В</t>
  </si>
  <si>
    <t>14.8 КТК, КПД</t>
  </si>
  <si>
    <r>
      <t xml:space="preserve"> </t>
    </r>
    <r>
      <rPr>
        <sz val="10"/>
        <rFont val="Arial"/>
        <family val="2"/>
      </rPr>
      <t xml:space="preserve">РПБ-4/1П </t>
    </r>
  </si>
  <si>
    <t>400А</t>
  </si>
  <si>
    <t>34. Разъединители, дроссели</t>
  </si>
  <si>
    <t>Др.пуск.ДПД-6Рдв.30кВт</t>
  </si>
  <si>
    <t>34. Разъединители РЛНД, дроссели ДПД</t>
  </si>
  <si>
    <t>MTF 211-6 7,5/935</t>
  </si>
  <si>
    <t xml:space="preserve"> КПВ 604</t>
  </si>
  <si>
    <t>руб.</t>
  </si>
  <si>
    <t xml:space="preserve"> </t>
  </si>
  <si>
    <t>Все цены указаны без НДС 18%</t>
  </si>
  <si>
    <t>Все цены указаны без НДС 18% для исполнения IM 1001.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</si>
</sst>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0;[Red]#,##0.00"/>
    <numFmt numFmtId="171" formatCode="&quot;Колян&quot;\ h:mm:ss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10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8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indexed="9"/>
      <name val="Arial Cyr"/>
      <family val="2"/>
    </font>
    <font>
      <sz val="9"/>
      <color indexed="9"/>
      <name val="Arial Cyr"/>
      <family val="0"/>
    </font>
    <font>
      <sz val="9"/>
      <color indexed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9"/>
      <name val="Arial Cyr"/>
      <family val="0"/>
    </font>
    <font>
      <sz val="10"/>
      <color indexed="19"/>
      <name val="Arial Cyr"/>
      <family val="0"/>
    </font>
    <font>
      <b/>
      <sz val="10"/>
      <color indexed="19"/>
      <name val="Arial Cyr"/>
      <family val="0"/>
    </font>
    <font>
      <sz val="12"/>
      <color indexed="8"/>
      <name val="Arial Cyr"/>
      <family val="0"/>
    </font>
    <font>
      <sz val="12"/>
      <color indexed="19"/>
      <name val="Arial Cyr"/>
      <family val="0"/>
    </font>
    <font>
      <sz val="10"/>
      <color indexed="12"/>
      <name val="Arial Cyr"/>
      <family val="0"/>
    </font>
    <font>
      <b/>
      <sz val="12"/>
      <color indexed="55"/>
      <name val="Arial Cyr"/>
      <family val="0"/>
    </font>
    <font>
      <sz val="9"/>
      <color indexed="19"/>
      <name val="Arial Cyr"/>
      <family val="0"/>
    </font>
    <font>
      <sz val="12"/>
      <color indexed="12"/>
      <name val="Arial Cyr"/>
      <family val="0"/>
    </font>
    <font>
      <sz val="14"/>
      <color indexed="19"/>
      <name val="Arial Cyr"/>
      <family val="0"/>
    </font>
    <font>
      <sz val="11"/>
      <color indexed="8"/>
      <name val="Arial Cyr"/>
      <family val="2"/>
    </font>
    <font>
      <sz val="9"/>
      <color indexed="8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1"/>
      <name val="Arial"/>
      <family val="2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 Cyr"/>
      <family val="0"/>
    </font>
    <font>
      <b/>
      <u val="single"/>
      <sz val="10"/>
      <color indexed="8"/>
      <name val="Arial Cyr"/>
      <family val="0"/>
    </font>
    <font>
      <b/>
      <u val="single"/>
      <sz val="12"/>
      <name val="Arial Cyr"/>
      <family val="0"/>
    </font>
    <font>
      <b/>
      <u val="single"/>
      <sz val="11"/>
      <color indexed="8"/>
      <name val="Arial CYR"/>
      <family val="0"/>
    </font>
    <font>
      <b/>
      <u val="single"/>
      <sz val="8"/>
      <color indexed="8"/>
      <name val="Arial CYR"/>
      <family val="0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 CYR"/>
      <family val="0"/>
    </font>
    <font>
      <b/>
      <u val="single"/>
      <sz val="8"/>
      <name val="Arial"/>
      <family val="2"/>
    </font>
    <font>
      <u val="single"/>
      <sz val="11"/>
      <name val="Arial Cyr"/>
      <family val="0"/>
    </font>
    <font>
      <b/>
      <u val="single"/>
      <sz val="9"/>
      <name val="Arial Cyr"/>
      <family val="0"/>
    </font>
    <font>
      <b/>
      <u val="single"/>
      <sz val="11"/>
      <name val="Arial Cyr"/>
      <family val="0"/>
    </font>
    <font>
      <b/>
      <u val="single"/>
      <sz val="9"/>
      <color indexed="8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3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59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4" borderId="0" applyNumberFormat="0" applyBorder="0" applyAlignment="0" applyProtection="0"/>
    <xf numFmtId="0" fontId="84" fillId="9" borderId="0" applyNumberFormat="0" applyBorder="0" applyAlignment="0" applyProtection="0"/>
    <xf numFmtId="0" fontId="84" fillId="6" borderId="0" applyNumberFormat="0" applyBorder="0" applyAlignment="0" applyProtection="0"/>
    <xf numFmtId="0" fontId="84" fillId="10" borderId="0" applyNumberFormat="0" applyBorder="0" applyAlignment="0" applyProtection="0"/>
    <xf numFmtId="0" fontId="83" fillId="6" borderId="0" applyNumberFormat="0" applyBorder="0" applyAlignment="0" applyProtection="0"/>
    <xf numFmtId="0" fontId="83" fillId="8" borderId="0" applyNumberFormat="0" applyBorder="0" applyAlignment="0" applyProtection="0"/>
    <xf numFmtId="0" fontId="83" fillId="4" borderId="0" applyNumberFormat="0" applyBorder="0" applyAlignment="0" applyProtection="0"/>
    <xf numFmtId="0" fontId="83" fillId="11" borderId="0" applyNumberFormat="0" applyBorder="0" applyAlignment="0" applyProtection="0"/>
    <xf numFmtId="0" fontId="83" fillId="6" borderId="0" applyNumberFormat="0" applyBorder="0" applyAlignment="0" applyProtection="0"/>
    <xf numFmtId="0" fontId="83" fillId="3" borderId="0" applyNumberFormat="0" applyBorder="0" applyAlignment="0" applyProtection="0"/>
    <xf numFmtId="0" fontId="83" fillId="12" borderId="0" applyNumberFormat="0" applyBorder="0" applyAlignment="0" applyProtection="0"/>
    <xf numFmtId="0" fontId="83" fillId="8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2" borderId="0" applyNumberFormat="0" applyBorder="0" applyAlignment="0" applyProtection="0"/>
    <xf numFmtId="0" fontId="83" fillId="8" borderId="0" applyNumberFormat="0" applyBorder="0" applyAlignment="0" applyProtection="0"/>
    <xf numFmtId="0" fontId="77" fillId="3" borderId="1" applyNumberFormat="0" applyAlignment="0" applyProtection="0"/>
    <xf numFmtId="0" fontId="78" fillId="5" borderId="2" applyNumberFormat="0" applyAlignment="0" applyProtection="0"/>
    <xf numFmtId="0" fontId="79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81" fillId="11" borderId="7" applyNumberFormat="0" applyAlignment="0" applyProtection="0"/>
    <xf numFmtId="0" fontId="70" fillId="0" borderId="0" applyNumberFormat="0" applyFill="0" applyBorder="0" applyAlignment="0" applyProtection="0"/>
    <xf numFmtId="0" fontId="76" fillId="10" borderId="0" applyNumberFormat="0" applyBorder="0" applyAlignment="0" applyProtection="0"/>
    <xf numFmtId="0" fontId="2" fillId="0" borderId="0">
      <alignment horizontal="left"/>
      <protection/>
    </xf>
    <xf numFmtId="0" fontId="3" fillId="0" borderId="0" applyNumberFormat="0" applyFill="0" applyBorder="0" applyAlignment="0" applyProtection="0"/>
    <xf numFmtId="0" fontId="75" fillId="15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89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16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16" borderId="11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53" applyFont="1" applyBorder="1" applyAlignment="1">
      <alignment wrapText="1"/>
      <protection/>
    </xf>
    <xf numFmtId="0" fontId="2" fillId="16" borderId="10" xfId="53" applyFont="1" applyFill="1" applyBorder="1" applyAlignment="1">
      <alignment wrapText="1"/>
      <protection/>
    </xf>
    <xf numFmtId="0" fontId="2" fillId="16" borderId="11" xfId="5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16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3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 applyProtection="1">
      <alignment/>
      <protection/>
    </xf>
    <xf numFmtId="0" fontId="4" fillId="16" borderId="10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wrapText="1"/>
    </xf>
    <xf numFmtId="0" fontId="10" fillId="16" borderId="10" xfId="0" applyFont="1" applyFill="1" applyBorder="1" applyAlignment="1">
      <alignment horizontal="center"/>
    </xf>
    <xf numFmtId="0" fontId="11" fillId="16" borderId="10" xfId="0" applyFont="1" applyFill="1" applyBorder="1" applyAlignment="1" applyProtection="1">
      <alignment horizontal="center" vertical="center" wrapText="1"/>
      <protection/>
    </xf>
    <xf numFmtId="0" fontId="11" fillId="16" borderId="10" xfId="0" applyFont="1" applyFill="1" applyBorder="1" applyAlignment="1">
      <alignment/>
    </xf>
    <xf numFmtId="0" fontId="4" fillId="16" borderId="10" xfId="0" applyFont="1" applyFill="1" applyBorder="1" applyAlignment="1">
      <alignment/>
    </xf>
    <xf numFmtId="0" fontId="2" fillId="16" borderId="10" xfId="0" applyNumberFormat="1" applyFont="1" applyFill="1" applyBorder="1" applyAlignment="1">
      <alignment horizontal="center" vertical="center"/>
    </xf>
    <xf numFmtId="0" fontId="14" fillId="16" borderId="10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16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11" fillId="16" borderId="10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53" applyFont="1" applyBorder="1" applyAlignment="1">
      <alignment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16" borderId="10" xfId="0" applyNumberFormat="1" applyFont="1" applyFill="1" applyBorder="1" applyAlignment="1">
      <alignment horizontal="center" vertical="center" wrapText="1"/>
    </xf>
    <xf numFmtId="0" fontId="4" fillId="16" borderId="10" xfId="0" applyNumberFormat="1" applyFont="1" applyFill="1" applyBorder="1" applyAlignment="1">
      <alignment horizontal="center"/>
    </xf>
    <xf numFmtId="0" fontId="13" fillId="16" borderId="10" xfId="0" applyNumberFormat="1" applyFont="1" applyFill="1" applyBorder="1" applyAlignment="1">
      <alignment horizontal="center"/>
    </xf>
    <xf numFmtId="0" fontId="2" fillId="16" borderId="21" xfId="53" applyFont="1" applyFill="1" applyBorder="1" applyAlignment="1">
      <alignment wrapText="1"/>
      <protection/>
    </xf>
    <xf numFmtId="0" fontId="2" fillId="16" borderId="11" xfId="0" applyFont="1" applyFill="1" applyBorder="1" applyAlignment="1">
      <alignment horizontal="left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vertical="center" wrapText="1"/>
    </xf>
    <xf numFmtId="0" fontId="4" fillId="16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9" xfId="43" applyNumberFormat="1" applyFont="1" applyFill="1" applyBorder="1" applyAlignment="1">
      <alignment horizontal="left" vertical="center" wrapText="1"/>
    </xf>
    <xf numFmtId="0" fontId="2" fillId="16" borderId="11" xfId="43" applyNumberFormat="1" applyFont="1" applyFill="1" applyBorder="1" applyAlignment="1">
      <alignment horizontal="left" vertical="center" wrapText="1"/>
    </xf>
    <xf numFmtId="0" fontId="2" fillId="16" borderId="1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0" fillId="16" borderId="10" xfId="0" applyFill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justify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1" fillId="1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17" borderId="16" xfId="0" applyFont="1" applyFill="1" applyBorder="1" applyAlignment="1">
      <alignment horizontal="center" wrapText="1"/>
    </xf>
    <xf numFmtId="0" fontId="12" fillId="17" borderId="15" xfId="0" applyFont="1" applyFill="1" applyBorder="1" applyAlignment="1">
      <alignment horizontal="center" wrapText="1"/>
    </xf>
    <xf numFmtId="0" fontId="12" fillId="17" borderId="12" xfId="0" applyFont="1" applyFill="1" applyBorder="1" applyAlignment="1">
      <alignment horizontal="center" wrapText="1"/>
    </xf>
    <xf numFmtId="0" fontId="12" fillId="17" borderId="1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quotePrefix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8" fillId="16" borderId="10" xfId="0" applyFont="1" applyFill="1" applyBorder="1" applyAlignment="1">
      <alignment/>
    </xf>
    <xf numFmtId="0" fontId="28" fillId="16" borderId="10" xfId="0" applyFont="1" applyFill="1" applyBorder="1" applyAlignment="1">
      <alignment horizontal="center" vertical="center"/>
    </xf>
    <xf numFmtId="0" fontId="0" fillId="16" borderId="10" xfId="0" applyNumberForma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28" fillId="16" borderId="10" xfId="0" applyFont="1" applyFill="1" applyBorder="1" applyAlignment="1">
      <alignment horizontal="left"/>
    </xf>
    <xf numFmtId="0" fontId="28" fillId="16" borderId="14" xfId="0" applyFont="1" applyFill="1" applyBorder="1" applyAlignment="1">
      <alignment horizontal="left"/>
    </xf>
    <xf numFmtId="0" fontId="28" fillId="16" borderId="10" xfId="0" applyFont="1" applyFill="1" applyBorder="1" applyAlignment="1">
      <alignment horizontal="right"/>
    </xf>
    <xf numFmtId="0" fontId="29" fillId="16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16" borderId="16" xfId="0" applyNumberFormat="1" applyFill="1" applyBorder="1" applyAlignment="1">
      <alignment horizontal="center" vertical="center"/>
    </xf>
    <xf numFmtId="0" fontId="0" fillId="16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28" fillId="16" borderId="12" xfId="0" applyFont="1" applyFill="1" applyBorder="1" applyAlignment="1">
      <alignment horizontal="left"/>
    </xf>
    <xf numFmtId="0" fontId="0" fillId="16" borderId="12" xfId="0" applyFill="1" applyBorder="1" applyAlignment="1">
      <alignment/>
    </xf>
    <xf numFmtId="0" fontId="29" fillId="16" borderId="12" xfId="0" applyFont="1" applyFill="1" applyBorder="1" applyAlignment="1">
      <alignment/>
    </xf>
    <xf numFmtId="0" fontId="29" fillId="16" borderId="12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/>
    </xf>
    <xf numFmtId="0" fontId="28" fillId="16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28" fillId="16" borderId="23" xfId="0" applyFont="1" applyFill="1" applyBorder="1" applyAlignment="1">
      <alignment/>
    </xf>
    <xf numFmtId="0" fontId="28" fillId="0" borderId="14" xfId="0" applyFont="1" applyFill="1" applyBorder="1" applyAlignment="1" quotePrefix="1">
      <alignment horizontal="left"/>
    </xf>
    <xf numFmtId="0" fontId="29" fillId="16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16" borderId="14" xfId="0" applyFont="1" applyFill="1" applyBorder="1" applyAlignment="1">
      <alignment/>
    </xf>
    <xf numFmtId="0" fontId="4" fillId="16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170" fontId="19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3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8" fillId="16" borderId="11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0" fontId="28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170" fontId="28" fillId="0" borderId="0" xfId="0" applyNumberFormat="1" applyFont="1" applyFill="1" applyBorder="1" applyAlignment="1">
      <alignment/>
    </xf>
    <xf numFmtId="0" fontId="28" fillId="0" borderId="16" xfId="0" applyFont="1" applyBorder="1" applyAlignment="1">
      <alignment/>
    </xf>
    <xf numFmtId="0" fontId="28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70" fontId="23" fillId="0" borderId="0" xfId="0" applyNumberFormat="1" applyFont="1" applyFill="1" applyBorder="1" applyAlignment="1">
      <alignment/>
    </xf>
    <xf numFmtId="0" fontId="28" fillId="0" borderId="11" xfId="0" applyNumberFormat="1" applyFont="1" applyBorder="1" applyAlignment="1">
      <alignment horizontal="center" vertical="center"/>
    </xf>
    <xf numFmtId="0" fontId="28" fillId="0" borderId="10" xfId="0" applyNumberFormat="1" applyFont="1" applyFill="1" applyBorder="1" applyAlignment="1" quotePrefix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0" fontId="19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29" fillId="0" borderId="10" xfId="0" applyFont="1" applyFill="1" applyBorder="1" applyAlignment="1" quotePrefix="1">
      <alignment horizontal="left"/>
    </xf>
    <xf numFmtId="170" fontId="2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7" fillId="0" borderId="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left"/>
    </xf>
    <xf numFmtId="3" fontId="27" fillId="18" borderId="25" xfId="0" applyNumberFormat="1" applyFont="1" applyFill="1" applyBorder="1" applyAlignment="1">
      <alignment/>
    </xf>
    <xf numFmtId="4" fontId="29" fillId="0" borderId="26" xfId="0" applyNumberFormat="1" applyFont="1" applyFill="1" applyBorder="1" applyAlignment="1">
      <alignment/>
    </xf>
    <xf numFmtId="3" fontId="27" fillId="18" borderId="26" xfId="0" applyNumberFormat="1" applyFont="1" applyFill="1" applyBorder="1" applyAlignment="1">
      <alignment/>
    </xf>
    <xf numFmtId="3" fontId="27" fillId="18" borderId="26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170" fontId="0" fillId="0" borderId="0" xfId="0" applyNumberFormat="1" applyFont="1" applyFill="1" applyBorder="1" applyAlignment="1">
      <alignment/>
    </xf>
    <xf numFmtId="0" fontId="28" fillId="16" borderId="10" xfId="0" applyFont="1" applyFill="1" applyBorder="1" applyAlignment="1">
      <alignment horizontal="center"/>
    </xf>
    <xf numFmtId="0" fontId="28" fillId="16" borderId="11" xfId="0" applyNumberFormat="1" applyFont="1" applyFill="1" applyBorder="1" applyAlignment="1">
      <alignment horizontal="center" vertical="center"/>
    </xf>
    <xf numFmtId="0" fontId="29" fillId="16" borderId="10" xfId="0" applyNumberFormat="1" applyFont="1" applyFill="1" applyBorder="1" applyAlignment="1">
      <alignment horizontal="center" vertical="center"/>
    </xf>
    <xf numFmtId="0" fontId="28" fillId="16" borderId="10" xfId="0" applyNumberFormat="1" applyFont="1" applyFill="1" applyBorder="1" applyAlignment="1" quotePrefix="1">
      <alignment horizontal="center" vertical="center"/>
    </xf>
    <xf numFmtId="0" fontId="28" fillId="16" borderId="10" xfId="0" applyNumberFormat="1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left"/>
    </xf>
    <xf numFmtId="0" fontId="19" fillId="16" borderId="10" xfId="0" applyNumberFormat="1" applyFont="1" applyFill="1" applyBorder="1" applyAlignment="1">
      <alignment horizontal="center" vertical="center"/>
    </xf>
    <xf numFmtId="0" fontId="23" fillId="16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wrapText="1"/>
    </xf>
    <xf numFmtId="0" fontId="29" fillId="16" borderId="10" xfId="0" applyFont="1" applyFill="1" applyBorder="1" applyAlignment="1" quotePrefix="1">
      <alignment horizontal="left"/>
    </xf>
    <xf numFmtId="170" fontId="28" fillId="16" borderId="10" xfId="0" applyNumberFormat="1" applyFont="1" applyFill="1" applyBorder="1" applyAlignment="1">
      <alignment/>
    </xf>
    <xf numFmtId="0" fontId="28" fillId="16" borderId="12" xfId="0" applyFont="1" applyFill="1" applyBorder="1" applyAlignment="1">
      <alignment/>
    </xf>
    <xf numFmtId="0" fontId="28" fillId="16" borderId="12" xfId="0" applyFont="1" applyFill="1" applyBorder="1" applyAlignment="1">
      <alignment horizontal="center"/>
    </xf>
    <xf numFmtId="0" fontId="19" fillId="16" borderId="12" xfId="0" applyNumberFormat="1" applyFont="1" applyFill="1" applyBorder="1" applyAlignment="1">
      <alignment horizontal="center" vertical="center"/>
    </xf>
    <xf numFmtId="0" fontId="28" fillId="16" borderId="12" xfId="0" applyNumberFormat="1" applyFont="1" applyFill="1" applyBorder="1" applyAlignment="1">
      <alignment horizontal="center" vertical="center"/>
    </xf>
    <xf numFmtId="0" fontId="28" fillId="16" borderId="10" xfId="0" applyFont="1" applyFill="1" applyBorder="1" applyAlignment="1">
      <alignment horizontal="center"/>
    </xf>
    <xf numFmtId="0" fontId="29" fillId="16" borderId="10" xfId="0" applyFont="1" applyFill="1" applyBorder="1" applyAlignment="1">
      <alignment/>
    </xf>
    <xf numFmtId="0" fontId="4" fillId="16" borderId="10" xfId="0" applyFont="1" applyFill="1" applyBorder="1" applyAlignment="1">
      <alignment/>
    </xf>
    <xf numFmtId="0" fontId="4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/>
    </xf>
    <xf numFmtId="0" fontId="29" fillId="16" borderId="10" xfId="0" applyFont="1" applyFill="1" applyBorder="1" applyAlignment="1">
      <alignment horizontal="left"/>
    </xf>
    <xf numFmtId="170" fontId="28" fillId="16" borderId="10" xfId="0" applyNumberFormat="1" applyFont="1" applyFill="1" applyBorder="1" applyAlignment="1">
      <alignment/>
    </xf>
    <xf numFmtId="170" fontId="19" fillId="16" borderId="10" xfId="0" applyNumberFormat="1" applyFont="1" applyFill="1" applyBorder="1" applyAlignment="1">
      <alignment/>
    </xf>
    <xf numFmtId="0" fontId="29" fillId="16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 vertical="center" wrapText="1"/>
    </xf>
    <xf numFmtId="4" fontId="29" fillId="0" borderId="25" xfId="0" applyNumberFormat="1" applyFont="1" applyFill="1" applyBorder="1" applyAlignment="1">
      <alignment/>
    </xf>
    <xf numFmtId="3" fontId="27" fillId="18" borderId="27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2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vertical="center"/>
    </xf>
    <xf numFmtId="0" fontId="0" fillId="0" borderId="10" xfId="0" applyFont="1" applyFill="1" applyBorder="1" applyAlignment="1" quotePrefix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16" borderId="11" xfId="0" applyNumberFormat="1" applyFill="1" applyBorder="1" applyAlignment="1">
      <alignment horizontal="center" vertical="center"/>
    </xf>
    <xf numFmtId="0" fontId="28" fillId="16" borderId="10" xfId="0" applyNumberFormat="1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/>
    </xf>
    <xf numFmtId="0" fontId="32" fillId="16" borderId="10" xfId="0" applyFont="1" applyFill="1" applyBorder="1" applyAlignment="1">
      <alignment/>
    </xf>
    <xf numFmtId="0" fontId="32" fillId="16" borderId="10" xfId="0" applyFont="1" applyFill="1" applyBorder="1" applyAlignment="1">
      <alignment vertical="center"/>
    </xf>
    <xf numFmtId="0" fontId="29" fillId="16" borderId="11" xfId="0" applyFont="1" applyFill="1" applyBorder="1" applyAlignment="1">
      <alignment/>
    </xf>
    <xf numFmtId="0" fontId="29" fillId="16" borderId="10" xfId="0" applyFont="1" applyFill="1" applyBorder="1" applyAlignment="1" quotePrefix="1">
      <alignment horizontal="left"/>
    </xf>
    <xf numFmtId="0" fontId="0" fillId="16" borderId="10" xfId="0" applyFont="1" applyFill="1" applyBorder="1" applyAlignment="1" quotePrefix="1">
      <alignment horizontal="left"/>
    </xf>
    <xf numFmtId="0" fontId="0" fillId="16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29" fillId="16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8" fillId="16" borderId="14" xfId="0" applyFont="1" applyFill="1" applyBorder="1" applyAlignment="1">
      <alignment/>
    </xf>
    <xf numFmtId="0" fontId="28" fillId="0" borderId="14" xfId="0" applyFont="1" applyBorder="1" applyAlignment="1">
      <alignment/>
    </xf>
    <xf numFmtId="0" fontId="28" fillId="16" borderId="14" xfId="0" applyFont="1" applyFill="1" applyBorder="1" applyAlignment="1" quotePrefix="1">
      <alignment horizontal="left"/>
    </xf>
    <xf numFmtId="0" fontId="13" fillId="0" borderId="14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13" fillId="16" borderId="14" xfId="0" applyFont="1" applyFill="1" applyBorder="1" applyAlignment="1">
      <alignment horizontal="left"/>
    </xf>
    <xf numFmtId="0" fontId="13" fillId="0" borderId="14" xfId="0" applyFont="1" applyBorder="1" applyAlignment="1" quotePrefix="1">
      <alignment horizontal="left"/>
    </xf>
    <xf numFmtId="0" fontId="13" fillId="16" borderId="14" xfId="0" applyFont="1" applyFill="1" applyBorder="1" applyAlignment="1" quotePrefix="1">
      <alignment horizontal="left"/>
    </xf>
    <xf numFmtId="0" fontId="13" fillId="16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2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5" fillId="16" borderId="28" xfId="0" applyFont="1" applyFill="1" applyBorder="1" applyAlignment="1">
      <alignment horizontal="center" textRotation="90" wrapText="1"/>
    </xf>
    <xf numFmtId="0" fontId="25" fillId="16" borderId="28" xfId="0" applyFont="1" applyFill="1" applyBorder="1" applyAlignment="1">
      <alignment horizontal="center" wrapText="1"/>
    </xf>
    <xf numFmtId="0" fontId="24" fillId="0" borderId="29" xfId="0" applyFont="1" applyBorder="1" applyAlignment="1">
      <alignment/>
    </xf>
    <xf numFmtId="0" fontId="25" fillId="0" borderId="30" xfId="0" applyFont="1" applyBorder="1" applyAlignment="1">
      <alignment horizontal="center" wrapText="1"/>
    </xf>
    <xf numFmtId="0" fontId="25" fillId="0" borderId="30" xfId="0" applyFont="1" applyBorder="1" applyAlignment="1">
      <alignment horizontal="center" vertical="top" wrapText="1"/>
    </xf>
    <xf numFmtId="0" fontId="24" fillId="16" borderId="29" xfId="0" applyFont="1" applyFill="1" applyBorder="1" applyAlignment="1">
      <alignment/>
    </xf>
    <xf numFmtId="0" fontId="25" fillId="16" borderId="30" xfId="0" applyFont="1" applyFill="1" applyBorder="1" applyAlignment="1">
      <alignment horizontal="center" wrapText="1"/>
    </xf>
    <xf numFmtId="0" fontId="25" fillId="16" borderId="30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left" indent="4"/>
    </xf>
    <xf numFmtId="0" fontId="36" fillId="0" borderId="0" xfId="0" applyFont="1" applyAlignment="1">
      <alignment horizontal="left" indent="4"/>
    </xf>
    <xf numFmtId="0" fontId="25" fillId="16" borderId="28" xfId="0" applyFont="1" applyFill="1" applyBorder="1" applyAlignment="1">
      <alignment horizontal="center" vertical="center" wrapText="1"/>
    </xf>
    <xf numFmtId="0" fontId="25" fillId="16" borderId="28" xfId="0" applyFont="1" applyFill="1" applyBorder="1" applyAlignment="1">
      <alignment horizontal="center" vertical="center" textRotation="90" wrapText="1"/>
    </xf>
    <xf numFmtId="0" fontId="24" fillId="0" borderId="31" xfId="0" applyFont="1" applyBorder="1" applyAlignment="1">
      <alignment/>
    </xf>
    <xf numFmtId="0" fontId="24" fillId="16" borderId="24" xfId="0" applyFont="1" applyFill="1" applyBorder="1" applyAlignment="1">
      <alignment/>
    </xf>
    <xf numFmtId="0" fontId="25" fillId="16" borderId="29" xfId="0" applyFont="1" applyFill="1" applyBorder="1" applyAlignment="1">
      <alignment horizontal="center" wrapText="1"/>
    </xf>
    <xf numFmtId="0" fontId="18" fillId="16" borderId="29" xfId="0" applyFont="1" applyFill="1" applyBorder="1" applyAlignment="1">
      <alignment/>
    </xf>
    <xf numFmtId="0" fontId="25" fillId="0" borderId="30" xfId="0" applyFont="1" applyBorder="1" applyAlignment="1">
      <alignment horizontal="center"/>
    </xf>
    <xf numFmtId="0" fontId="25" fillId="16" borderId="30" xfId="0" applyFont="1" applyFill="1" applyBorder="1" applyAlignment="1">
      <alignment horizontal="center"/>
    </xf>
    <xf numFmtId="0" fontId="25" fillId="16" borderId="3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2" fillId="0" borderId="0" xfId="53" applyFont="1" applyFill="1" applyBorder="1" applyAlignment="1">
      <alignment wrapText="1"/>
      <protection/>
    </xf>
    <xf numFmtId="0" fontId="38" fillId="0" borderId="0" xfId="0" applyFont="1" applyAlignment="1">
      <alignment/>
    </xf>
    <xf numFmtId="0" fontId="38" fillId="0" borderId="0" xfId="42" applyFont="1" applyFill="1" applyBorder="1" applyAlignment="1" applyProtection="1">
      <alignment horizontal="left" vertical="center"/>
      <protection/>
    </xf>
    <xf numFmtId="0" fontId="38" fillId="0" borderId="0" xfId="42" applyFont="1" applyFill="1" applyBorder="1" applyAlignment="1" applyProtection="1">
      <alignment/>
      <protection/>
    </xf>
    <xf numFmtId="0" fontId="38" fillId="0" borderId="0" xfId="42" applyFont="1" applyFill="1" applyBorder="1" applyAlignment="1" applyProtection="1">
      <alignment horizontal="left"/>
      <protection/>
    </xf>
    <xf numFmtId="0" fontId="37" fillId="0" borderId="0" xfId="42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42" applyFont="1" applyBorder="1" applyAlignment="1" applyProtection="1">
      <alignment horizontal="left"/>
      <protection/>
    </xf>
    <xf numFmtId="0" fontId="39" fillId="0" borderId="0" xfId="0" applyFont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8" fillId="0" borderId="0" xfId="42" applyFont="1" applyBorder="1" applyAlignment="1" applyProtection="1">
      <alignment/>
      <protection/>
    </xf>
    <xf numFmtId="0" fontId="39" fillId="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/>
    </xf>
    <xf numFmtId="3" fontId="38" fillId="0" borderId="0" xfId="42" applyNumberFormat="1" applyFont="1" applyFill="1" applyBorder="1" applyAlignment="1" applyProtection="1">
      <alignment/>
      <protection/>
    </xf>
    <xf numFmtId="170" fontId="38" fillId="0" borderId="0" xfId="42" applyNumberFormat="1" applyFont="1" applyFill="1" applyBorder="1" applyAlignment="1" applyProtection="1">
      <alignment horizontal="right"/>
      <protection/>
    </xf>
    <xf numFmtId="170" fontId="38" fillId="0" borderId="0" xfId="42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NumberFormat="1" applyFont="1" applyBorder="1" applyAlignment="1">
      <alignment horizontal="center"/>
    </xf>
    <xf numFmtId="0" fontId="28" fillId="16" borderId="10" xfId="0" applyFont="1" applyFill="1" applyBorder="1" applyAlignment="1">
      <alignment horizontal="left"/>
    </xf>
    <xf numFmtId="0" fontId="28" fillId="16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16" borderId="10" xfId="0" applyFont="1" applyFill="1" applyBorder="1" applyAlignment="1">
      <alignment horizontal="center"/>
    </xf>
    <xf numFmtId="0" fontId="19" fillId="16" borderId="11" xfId="0" applyNumberFormat="1" applyFont="1" applyFill="1" applyBorder="1" applyAlignment="1">
      <alignment horizontal="center"/>
    </xf>
    <xf numFmtId="0" fontId="28" fillId="0" borderId="10" xfId="53" applyFont="1" applyFill="1" applyBorder="1" applyAlignment="1">
      <alignment horizontal="left"/>
      <protection/>
    </xf>
    <xf numFmtId="0" fontId="28" fillId="19" borderId="10" xfId="53" applyFont="1" applyFill="1" applyBorder="1" applyAlignment="1">
      <alignment horizontal="left"/>
      <protection/>
    </xf>
    <xf numFmtId="0" fontId="0" fillId="0" borderId="3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30" fillId="0" borderId="21" xfId="0" applyFont="1" applyFill="1" applyBorder="1" applyAlignment="1">
      <alignment/>
    </xf>
    <xf numFmtId="0" fontId="29" fillId="0" borderId="32" xfId="0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0" fillId="16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29" fillId="0" borderId="10" xfId="0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29" fillId="0" borderId="14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9" fillId="16" borderId="10" xfId="0" applyFont="1" applyFill="1" applyBorder="1" applyAlignment="1">
      <alignment horizontal="center"/>
    </xf>
    <xf numFmtId="0" fontId="29" fillId="16" borderId="10" xfId="0" applyNumberFormat="1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vertical="center" wrapText="1"/>
    </xf>
    <xf numFmtId="0" fontId="29" fillId="16" borderId="10" xfId="0" applyFont="1" applyFill="1" applyBorder="1" applyAlignment="1">
      <alignment horizontal="center" vertical="center" wrapText="1"/>
    </xf>
    <xf numFmtId="0" fontId="29" fillId="16" borderId="11" xfId="0" applyFont="1" applyFill="1" applyBorder="1" applyAlignment="1">
      <alignment/>
    </xf>
    <xf numFmtId="0" fontId="29" fillId="16" borderId="14" xfId="0" applyFont="1" applyFill="1" applyBorder="1" applyAlignment="1">
      <alignment horizontal="left"/>
    </xf>
    <xf numFmtId="0" fontId="29" fillId="16" borderId="11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29" fillId="16" borderId="11" xfId="0" applyFont="1" applyFill="1" applyBorder="1" applyAlignment="1">
      <alignment horizontal="left"/>
    </xf>
    <xf numFmtId="0" fontId="4" fillId="16" borderId="14" xfId="0" applyFont="1" applyFill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7" fillId="16" borderId="10" xfId="0" applyNumberFormat="1" applyFont="1" applyFill="1" applyBorder="1" applyAlignment="1">
      <alignment horizontal="center" vertical="center"/>
    </xf>
    <xf numFmtId="0" fontId="0" fillId="16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quotePrefix="1">
      <alignment horizontal="center" vertical="center"/>
    </xf>
    <xf numFmtId="0" fontId="29" fillId="16" borderId="1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/>
    </xf>
    <xf numFmtId="0" fontId="41" fillId="0" borderId="0" xfId="42" applyFont="1" applyBorder="1" applyAlignment="1" applyProtection="1">
      <alignment horizontal="left"/>
      <protection/>
    </xf>
    <xf numFmtId="0" fontId="37" fillId="0" borderId="0" xfId="42" applyFont="1" applyFill="1" applyBorder="1" applyAlignment="1" applyProtection="1">
      <alignment/>
      <protection/>
    </xf>
    <xf numFmtId="0" fontId="37" fillId="0" borderId="0" xfId="42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37" fillId="0" borderId="0" xfId="42" applyNumberFormat="1" applyFont="1" applyFill="1" applyBorder="1" applyAlignment="1" applyProtection="1">
      <alignment horizontal="center"/>
      <protection/>
    </xf>
    <xf numFmtId="0" fontId="37" fillId="0" borderId="0" xfId="42" applyNumberFormat="1" applyFont="1" applyFill="1" applyBorder="1" applyAlignment="1" applyProtection="1">
      <alignment horizontal="center" vertical="center"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42" applyFont="1" applyFill="1" applyBorder="1" applyAlignment="1" applyProtection="1">
      <alignment horizontal="center" vertical="center"/>
      <protection/>
    </xf>
    <xf numFmtId="0" fontId="37" fillId="0" borderId="0" xfId="42" applyFont="1" applyFill="1" applyBorder="1" applyAlignment="1" applyProtection="1" quotePrefix="1">
      <alignment horizontal="left"/>
      <protection/>
    </xf>
    <xf numFmtId="170" fontId="37" fillId="0" borderId="0" xfId="42" applyNumberFormat="1" applyFont="1" applyFill="1" applyBorder="1" applyAlignment="1" applyProtection="1">
      <alignment/>
      <protection/>
    </xf>
    <xf numFmtId="0" fontId="42" fillId="0" borderId="0" xfId="42" applyFont="1" applyFill="1" applyBorder="1" applyAlignment="1" applyProtection="1">
      <alignment/>
      <protection/>
    </xf>
    <xf numFmtId="0" fontId="37" fillId="0" borderId="0" xfId="0" applyFont="1" applyBorder="1" applyAlignment="1">
      <alignment horizontal="left"/>
    </xf>
    <xf numFmtId="0" fontId="4" fillId="16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left"/>
    </xf>
    <xf numFmtId="0" fontId="40" fillId="0" borderId="0" xfId="0" applyFont="1" applyFill="1" applyBorder="1" applyAlignment="1">
      <alignment horizontal="left"/>
    </xf>
    <xf numFmtId="170" fontId="4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1" fillId="0" borderId="0" xfId="0" applyNumberFormat="1" applyFont="1" applyBorder="1" applyAlignment="1">
      <alignment/>
    </xf>
    <xf numFmtId="0" fontId="29" fillId="0" borderId="10" xfId="0" applyFont="1" applyFill="1" applyBorder="1" applyAlignment="1" quotePrefix="1">
      <alignment horizontal="left" vertical="center"/>
    </xf>
    <xf numFmtId="0" fontId="29" fillId="0" borderId="10" xfId="0" applyFont="1" applyFill="1" applyBorder="1" applyAlignment="1" applyProtection="1" quotePrefix="1">
      <alignment horizontal="left" vertical="center"/>
      <protection locked="0"/>
    </xf>
    <xf numFmtId="0" fontId="2" fillId="0" borderId="10" xfId="0" applyFont="1" applyFill="1" applyBorder="1" applyAlignment="1" quotePrefix="1">
      <alignment horizontal="left" vertical="center"/>
    </xf>
    <xf numFmtId="0" fontId="2" fillId="0" borderId="10" xfId="0" applyNumberFormat="1" applyFont="1" applyFill="1" applyBorder="1" applyAlignment="1" quotePrefix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9" fillId="16" borderId="10" xfId="0" applyFont="1" applyFill="1" applyBorder="1" applyAlignment="1" quotePrefix="1">
      <alignment horizontal="left" vertical="center"/>
    </xf>
    <xf numFmtId="0" fontId="29" fillId="16" borderId="10" xfId="0" applyFont="1" applyFill="1" applyBorder="1" applyAlignment="1" applyProtection="1" quotePrefix="1">
      <alignment horizontal="left" vertical="center"/>
      <protection locked="0"/>
    </xf>
    <xf numFmtId="0" fontId="22" fillId="0" borderId="10" xfId="0" applyFont="1" applyFill="1" applyBorder="1" applyAlignment="1" quotePrefix="1">
      <alignment horizontal="left" vertical="center"/>
    </xf>
    <xf numFmtId="0" fontId="22" fillId="16" borderId="10" xfId="0" applyFont="1" applyFill="1" applyBorder="1" applyAlignment="1" quotePrefix="1">
      <alignment horizontal="left" vertical="center"/>
    </xf>
    <xf numFmtId="0" fontId="2" fillId="16" borderId="10" xfId="0" applyFont="1" applyFill="1" applyBorder="1" applyAlignment="1" quotePrefix="1">
      <alignment horizontal="left" vertical="center"/>
    </xf>
    <xf numFmtId="0" fontId="2" fillId="16" borderId="10" xfId="0" applyNumberFormat="1" applyFont="1" applyFill="1" applyBorder="1" applyAlignment="1" quotePrefix="1">
      <alignment horizontal="left" vertical="center"/>
    </xf>
    <xf numFmtId="0" fontId="2" fillId="16" borderId="10" xfId="0" applyNumberFormat="1" applyFont="1" applyFill="1" applyBorder="1" applyAlignment="1">
      <alignment horizontal="left" vertical="center"/>
    </xf>
    <xf numFmtId="170" fontId="14" fillId="0" borderId="10" xfId="0" applyNumberFormat="1" applyFont="1" applyBorder="1" applyAlignment="1">
      <alignment/>
    </xf>
    <xf numFmtId="170" fontId="14" fillId="16" borderId="10" xfId="0" applyNumberFormat="1" applyFont="1" applyFill="1" applyBorder="1" applyAlignment="1">
      <alignment/>
    </xf>
    <xf numFmtId="0" fontId="2" fillId="16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16" borderId="11" xfId="0" applyFont="1" applyFill="1" applyBorder="1" applyAlignment="1">
      <alignment horizontal="left" vertical="center"/>
    </xf>
    <xf numFmtId="0" fontId="29" fillId="16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5" borderId="0" xfId="0" applyFill="1" applyBorder="1" applyAlignment="1">
      <alignment/>
    </xf>
    <xf numFmtId="170" fontId="47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49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48" fillId="0" borderId="10" xfId="0" applyNumberFormat="1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0" fontId="37" fillId="0" borderId="0" xfId="42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48" fillId="16" borderId="10" xfId="0" applyNumberFormat="1" applyFont="1" applyFill="1" applyBorder="1" applyAlignment="1">
      <alignment horizontal="center" vertical="center"/>
    </xf>
    <xf numFmtId="0" fontId="48" fillId="16" borderId="14" xfId="0" applyNumberFormat="1" applyFont="1" applyFill="1" applyBorder="1" applyAlignment="1">
      <alignment horizontal="center" vertical="center"/>
    </xf>
    <xf numFmtId="0" fontId="49" fillId="16" borderId="10" xfId="0" applyNumberFormat="1" applyFont="1" applyFill="1" applyBorder="1" applyAlignment="1">
      <alignment horizontal="center" vertical="center"/>
    </xf>
    <xf numFmtId="1" fontId="29" fillId="16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48" fillId="16" borderId="16" xfId="0" applyNumberFormat="1" applyFont="1" applyFill="1" applyBorder="1" applyAlignment="1">
      <alignment horizontal="center" vertical="center"/>
    </xf>
    <xf numFmtId="1" fontId="49" fillId="16" borderId="10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20" xfId="0" applyFill="1" applyBorder="1" applyAlignment="1">
      <alignment/>
    </xf>
    <xf numFmtId="170" fontId="47" fillId="0" borderId="0" xfId="0" applyNumberFormat="1" applyFont="1" applyFill="1" applyBorder="1" applyAlignment="1">
      <alignment/>
    </xf>
    <xf numFmtId="0" fontId="2" fillId="16" borderId="12" xfId="0" applyFont="1" applyFill="1" applyBorder="1" applyAlignment="1">
      <alignment horizontal="left" vertical="center" wrapText="1"/>
    </xf>
    <xf numFmtId="0" fontId="49" fillId="2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16" borderId="14" xfId="0" applyFont="1" applyFill="1" applyBorder="1" applyAlignment="1">
      <alignment/>
    </xf>
    <xf numFmtId="0" fontId="45" fillId="0" borderId="0" xfId="42" applyFont="1" applyFill="1" applyBorder="1" applyAlignment="1" applyProtection="1">
      <alignment/>
      <protection/>
    </xf>
    <xf numFmtId="0" fontId="46" fillId="0" borderId="0" xfId="42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" fontId="20" fillId="0" borderId="0" xfId="0" applyNumberFormat="1" applyFont="1" applyAlignment="1">
      <alignment/>
    </xf>
    <xf numFmtId="0" fontId="2" fillId="16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1" fillId="16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2" fillId="0" borderId="11" xfId="53" applyFont="1" applyFill="1" applyBorder="1" applyAlignment="1">
      <alignment wrapText="1"/>
      <protection/>
    </xf>
    <xf numFmtId="0" fontId="2" fillId="16" borderId="10" xfId="0" applyFont="1" applyFill="1" applyBorder="1" applyAlignment="1">
      <alignment wrapText="1"/>
    </xf>
    <xf numFmtId="0" fontId="2" fillId="16" borderId="16" xfId="53" applyFont="1" applyFill="1" applyBorder="1" applyAlignment="1">
      <alignment wrapText="1"/>
      <protection/>
    </xf>
    <xf numFmtId="0" fontId="2" fillId="16" borderId="19" xfId="53" applyFont="1" applyFill="1" applyBorder="1" applyAlignment="1">
      <alignment wrapText="1"/>
      <protection/>
    </xf>
    <xf numFmtId="0" fontId="10" fillId="0" borderId="16" xfId="0" applyNumberFormat="1" applyFont="1" applyFill="1" applyBorder="1" applyAlignment="1">
      <alignment horizontal="center" vertical="center" wrapText="1"/>
    </xf>
    <xf numFmtId="1" fontId="20" fillId="0" borderId="32" xfId="0" applyNumberFormat="1" applyFont="1" applyBorder="1" applyAlignment="1">
      <alignment horizontal="left" vertical="center"/>
    </xf>
    <xf numFmtId="1" fontId="20" fillId="0" borderId="32" xfId="0" applyNumberFormat="1" applyFont="1" applyBorder="1" applyAlignment="1">
      <alignment horizontal="left"/>
    </xf>
    <xf numFmtId="1" fontId="51" fillId="16" borderId="11" xfId="0" applyNumberFormat="1" applyFont="1" applyFill="1" applyBorder="1" applyAlignment="1">
      <alignment horizontal="center" vertical="center" wrapText="1"/>
    </xf>
    <xf numFmtId="1" fontId="51" fillId="16" borderId="10" xfId="0" applyNumberFormat="1" applyFont="1" applyFill="1" applyBorder="1" applyAlignment="1">
      <alignment horizontal="center" vertical="center" wrapText="1"/>
    </xf>
    <xf numFmtId="1" fontId="51" fillId="16" borderId="14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16" borderId="10" xfId="0" applyNumberFormat="1" applyFont="1" applyFill="1" applyBorder="1" applyAlignment="1">
      <alignment horizontal="center" vertical="center"/>
    </xf>
    <xf numFmtId="1" fontId="20" fillId="16" borderId="11" xfId="0" applyNumberFormat="1" applyFont="1" applyFill="1" applyBorder="1" applyAlignment="1">
      <alignment horizontal="center" vertical="center" wrapText="1"/>
    </xf>
    <xf numFmtId="1" fontId="20" fillId="16" borderId="10" xfId="0" applyNumberFormat="1" applyFont="1" applyFill="1" applyBorder="1" applyAlignment="1">
      <alignment horizontal="center" vertical="top" wrapText="1"/>
    </xf>
    <xf numFmtId="1" fontId="20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16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25" fillId="0" borderId="0" xfId="0" applyNumberFormat="1" applyFont="1" applyAlignment="1">
      <alignment/>
    </xf>
    <xf numFmtId="1" fontId="20" fillId="0" borderId="13" xfId="0" applyNumberFormat="1" applyFont="1" applyBorder="1" applyAlignment="1">
      <alignment/>
    </xf>
    <xf numFmtId="1" fontId="20" fillId="0" borderId="17" xfId="0" applyNumberFormat="1" applyFont="1" applyBorder="1" applyAlignment="1">
      <alignment/>
    </xf>
    <xf numFmtId="1" fontId="20" fillId="0" borderId="18" xfId="0" applyNumberFormat="1" applyFont="1" applyBorder="1" applyAlignment="1">
      <alignment/>
    </xf>
    <xf numFmtId="1" fontId="20" fillId="0" borderId="13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0" fontId="20" fillId="16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16" borderId="16" xfId="0" applyNumberFormat="1" applyFont="1" applyFill="1" applyBorder="1" applyAlignment="1">
      <alignment horizontal="center" vertical="center" wrapText="1"/>
    </xf>
    <xf numFmtId="1" fontId="20" fillId="16" borderId="0" xfId="0" applyNumberFormat="1" applyFont="1" applyFill="1" applyAlignment="1">
      <alignment/>
    </xf>
    <xf numFmtId="1" fontId="20" fillId="0" borderId="10" xfId="0" applyNumberFormat="1" applyFont="1" applyBorder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1" fontId="20" fillId="16" borderId="16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wrapText="1"/>
      <protection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16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62" fillId="0" borderId="11" xfId="53" applyFont="1" applyBorder="1" applyAlignment="1">
      <alignment horizontal="left" vertical="center" wrapText="1"/>
      <protection/>
    </xf>
    <xf numFmtId="0" fontId="57" fillId="0" borderId="0" xfId="0" applyFont="1" applyAlignment="1">
      <alignment horizontal="left"/>
    </xf>
    <xf numFmtId="0" fontId="55" fillId="0" borderId="11" xfId="0" applyFont="1" applyBorder="1" applyAlignment="1">
      <alignment wrapText="1"/>
    </xf>
    <xf numFmtId="0" fontId="12" fillId="16" borderId="10" xfId="42" applyFont="1" applyFill="1" applyBorder="1" applyAlignment="1" applyProtection="1">
      <alignment horizontal="left" wrapText="1"/>
      <protection/>
    </xf>
    <xf numFmtId="0" fontId="12" fillId="0" borderId="10" xfId="42" applyFont="1" applyFill="1" applyBorder="1" applyAlignment="1" applyProtection="1">
      <alignment horizontal="left" wrapText="1"/>
      <protection/>
    </xf>
    <xf numFmtId="0" fontId="12" fillId="0" borderId="10" xfId="42" applyFont="1" applyBorder="1" applyAlignment="1" applyProtection="1">
      <alignment horizontal="left" wrapText="1"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12" fillId="16" borderId="10" xfId="42" applyFont="1" applyFill="1" applyBorder="1" applyAlignment="1" applyProtection="1">
      <alignment horizontal="left" vertical="center" wrapText="1"/>
      <protection/>
    </xf>
    <xf numFmtId="0" fontId="12" fillId="0" borderId="10" xfId="42" applyFont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16" borderId="10" xfId="42" applyFont="1" applyFill="1" applyBorder="1" applyAlignment="1" applyProtection="1">
      <alignment horizontal="left"/>
      <protection/>
    </xf>
    <xf numFmtId="0" fontId="12" fillId="0" borderId="10" xfId="42" applyFont="1" applyFill="1" applyBorder="1" applyAlignment="1" applyProtection="1">
      <alignment horizontal="left"/>
      <protection/>
    </xf>
    <xf numFmtId="0" fontId="12" fillId="16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0" fontId="12" fillId="0" borderId="10" xfId="42" applyFont="1" applyFill="1" applyBorder="1" applyAlignment="1" applyProtection="1">
      <alignment horizontal="left" vertical="center"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0" fontId="12" fillId="0" borderId="10" xfId="42" applyFont="1" applyFill="1" applyBorder="1" applyAlignment="1" applyProtection="1">
      <alignment/>
      <protection/>
    </xf>
    <xf numFmtId="0" fontId="12" fillId="16" borderId="10" xfId="42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/>
    </xf>
    <xf numFmtId="0" fontId="12" fillId="0" borderId="10" xfId="42" applyFont="1" applyFill="1" applyBorder="1" applyAlignment="1" applyProtection="1">
      <alignment horizontal="left" vertical="center" wrapText="1"/>
      <protection/>
    </xf>
    <xf numFmtId="0" fontId="12" fillId="16" borderId="10" xfId="42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54" fillId="16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/>
    </xf>
    <xf numFmtId="0" fontId="55" fillId="0" borderId="11" xfId="0" applyFont="1" applyFill="1" applyBorder="1" applyAlignment="1">
      <alignment horizontal="left" wrapText="1"/>
    </xf>
    <xf numFmtId="0" fontId="57" fillId="16" borderId="21" xfId="0" applyFont="1" applyFill="1" applyBorder="1" applyAlignment="1">
      <alignment horizontal="left" vertical="center" wrapText="1"/>
    </xf>
    <xf numFmtId="0" fontId="57" fillId="0" borderId="19" xfId="0" applyFont="1" applyBorder="1" applyAlignment="1">
      <alignment/>
    </xf>
    <xf numFmtId="0" fontId="57" fillId="0" borderId="11" xfId="0" applyFont="1" applyBorder="1" applyAlignment="1">
      <alignment horizontal="left"/>
    </xf>
    <xf numFmtId="0" fontId="55" fillId="0" borderId="11" xfId="0" applyFont="1" applyFill="1" applyBorder="1" applyAlignment="1">
      <alignment horizontal="left" vertical="center" wrapText="1"/>
    </xf>
    <xf numFmtId="0" fontId="59" fillId="16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 wrapText="1"/>
    </xf>
    <xf numFmtId="0" fontId="63" fillId="16" borderId="11" xfId="0" applyFont="1" applyFill="1" applyBorder="1" applyAlignment="1" applyProtection="1">
      <alignment/>
      <protection/>
    </xf>
    <xf numFmtId="0" fontId="62" fillId="0" borderId="21" xfId="0" applyFont="1" applyBorder="1" applyAlignment="1">
      <alignment horizontal="left" vertical="center" wrapText="1"/>
    </xf>
    <xf numFmtId="0" fontId="68" fillId="16" borderId="10" xfId="0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54" fillId="16" borderId="31" xfId="0" applyFont="1" applyFill="1" applyBorder="1" applyAlignment="1">
      <alignment horizontal="center" vertical="center"/>
    </xf>
    <xf numFmtId="0" fontId="54" fillId="16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57" fillId="16" borderId="10" xfId="42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9" fillId="16" borderId="10" xfId="42" applyFont="1" applyFill="1" applyBorder="1" applyAlignment="1" applyProtection="1">
      <alignment/>
      <protection/>
    </xf>
    <xf numFmtId="0" fontId="9" fillId="0" borderId="10" xfId="42" applyFont="1" applyFill="1" applyBorder="1" applyAlignment="1" applyProtection="1">
      <alignment horizontal="left" vertical="center" wrapText="1"/>
      <protection/>
    </xf>
    <xf numFmtId="1" fontId="20" fillId="16" borderId="10" xfId="0" applyNumberFormat="1" applyFont="1" applyFill="1" applyBorder="1" applyAlignment="1">
      <alignment horizontal="center"/>
    </xf>
    <xf numFmtId="0" fontId="9" fillId="0" borderId="10" xfId="42" applyFont="1" applyBorder="1" applyAlignment="1" applyProtection="1">
      <alignment horizontal="left" vertical="center" wrapText="1"/>
      <protection/>
    </xf>
    <xf numFmtId="0" fontId="0" fillId="16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5" fillId="0" borderId="3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/>
    </xf>
    <xf numFmtId="0" fontId="0" fillId="16" borderId="10" xfId="0" applyFont="1" applyFill="1" applyBorder="1" applyAlignment="1">
      <alignment horizontal="center"/>
    </xf>
    <xf numFmtId="0" fontId="55" fillId="0" borderId="13" xfId="0" applyFont="1" applyBorder="1" applyAlignment="1">
      <alignment wrapText="1"/>
    </xf>
    <xf numFmtId="0" fontId="55" fillId="0" borderId="10" xfId="53" applyFont="1" applyBorder="1" applyAlignment="1">
      <alignment wrapText="1"/>
      <protection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5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2" fillId="0" borderId="13" xfId="0" applyFont="1" applyBorder="1" applyAlignment="1">
      <alignment/>
    </xf>
    <xf numFmtId="0" fontId="41" fillId="0" borderId="0" xfId="42" applyFont="1" applyFill="1" applyBorder="1" applyAlignment="1" applyProtection="1">
      <alignment horizontal="left" wrapText="1"/>
      <protection/>
    </xf>
    <xf numFmtId="0" fontId="41" fillId="0" borderId="0" xfId="42" applyFont="1" applyBorder="1" applyAlignment="1" applyProtection="1">
      <alignment horizontal="left"/>
      <protection/>
    </xf>
    <xf numFmtId="0" fontId="41" fillId="0" borderId="0" xfId="42" applyFont="1" applyBorder="1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0" fontId="12" fillId="0" borderId="10" xfId="42" applyFont="1" applyBorder="1" applyAlignment="1" applyProtection="1">
      <alignment horizontal="left"/>
      <protection/>
    </xf>
    <xf numFmtId="0" fontId="12" fillId="16" borderId="10" xfId="42" applyFont="1" applyFill="1" applyBorder="1" applyAlignment="1" applyProtection="1">
      <alignment horizontal="left" wrapText="1"/>
      <protection/>
    </xf>
    <xf numFmtId="0" fontId="12" fillId="0" borderId="10" xfId="42" applyFont="1" applyFill="1" applyBorder="1" applyAlignment="1" applyProtection="1">
      <alignment horizontal="left" wrapText="1"/>
      <protection/>
    </xf>
    <xf numFmtId="0" fontId="12" fillId="0" borderId="10" xfId="42" applyFont="1" applyBorder="1" applyAlignment="1" applyProtection="1">
      <alignment horizontal="left" wrapText="1"/>
      <protection/>
    </xf>
    <xf numFmtId="0" fontId="9" fillId="0" borderId="10" xfId="42" applyFont="1" applyFill="1" applyBorder="1" applyAlignment="1" applyProtection="1">
      <alignment wrapText="1"/>
      <protection/>
    </xf>
    <xf numFmtId="0" fontId="9" fillId="0" borderId="10" xfId="42" applyFont="1" applyFill="1" applyBorder="1" applyAlignment="1" applyProtection="1">
      <alignment/>
      <protection/>
    </xf>
    <xf numFmtId="0" fontId="9" fillId="0" borderId="10" xfId="42" applyFont="1" applyBorder="1" applyAlignment="1" applyProtection="1">
      <alignment/>
      <protection/>
    </xf>
    <xf numFmtId="0" fontId="55" fillId="0" borderId="11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1" xfId="53" applyFont="1" applyBorder="1" applyAlignment="1">
      <alignment wrapText="1"/>
      <protection/>
    </xf>
    <xf numFmtId="0" fontId="0" fillId="0" borderId="0" xfId="0" applyFill="1" applyBorder="1" applyAlignment="1">
      <alignment/>
    </xf>
    <xf numFmtId="0" fontId="38" fillId="0" borderId="0" xfId="42" applyFont="1" applyBorder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12" fillId="0" borderId="10" xfId="42" applyFont="1" applyFill="1" applyBorder="1" applyAlignment="1" applyProtection="1">
      <alignment wrapText="1"/>
      <protection/>
    </xf>
    <xf numFmtId="0" fontId="12" fillId="16" borderId="10" xfId="42" applyFont="1" applyFill="1" applyBorder="1" applyAlignment="1" applyProtection="1">
      <alignment wrapText="1"/>
      <protection/>
    </xf>
    <xf numFmtId="0" fontId="38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2" fillId="0" borderId="10" xfId="42" applyFont="1" applyBorder="1" applyAlignment="1" applyProtection="1">
      <alignment horizontal="left" vertical="center"/>
      <protection/>
    </xf>
    <xf numFmtId="0" fontId="37" fillId="0" borderId="0" xfId="42" applyFont="1" applyFill="1" applyBorder="1" applyAlignment="1" applyProtection="1">
      <alignment wrapText="1"/>
      <protection/>
    </xf>
    <xf numFmtId="0" fontId="12" fillId="16" borderId="10" xfId="42" applyFont="1" applyFill="1" applyBorder="1" applyAlignment="1" applyProtection="1">
      <alignment horizontal="left" vertical="center"/>
      <protection/>
    </xf>
    <xf numFmtId="0" fontId="12" fillId="0" borderId="10" xfId="42" applyFont="1" applyFill="1" applyBorder="1" applyAlignment="1" applyProtection="1">
      <alignment horizontal="left"/>
      <protection/>
    </xf>
    <xf numFmtId="0" fontId="37" fillId="0" borderId="0" xfId="42" applyFont="1" applyBorder="1" applyAlignment="1" applyProtection="1">
      <alignment/>
      <protection/>
    </xf>
    <xf numFmtId="0" fontId="0" fillId="0" borderId="0" xfId="0" applyAlignment="1">
      <alignment/>
    </xf>
    <xf numFmtId="0" fontId="38" fillId="0" borderId="0" xfId="42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left" vertical="center"/>
    </xf>
    <xf numFmtId="0" fontId="12" fillId="0" borderId="10" xfId="42" applyFont="1" applyFill="1" applyBorder="1" applyAlignment="1" applyProtection="1">
      <alignment horizontal="left" vertical="center"/>
      <protection/>
    </xf>
    <xf numFmtId="0" fontId="12" fillId="0" borderId="10" xfId="42" applyNumberFormat="1" applyFont="1" applyFill="1" applyBorder="1" applyAlignment="1" applyProtection="1">
      <alignment horizontal="left" vertical="center"/>
      <protection/>
    </xf>
    <xf numFmtId="0" fontId="12" fillId="0" borderId="10" xfId="42" applyFont="1" applyBorder="1" applyAlignment="1" applyProtection="1">
      <alignment vertical="center"/>
      <protection/>
    </xf>
    <xf numFmtId="0" fontId="12" fillId="0" borderId="10" xfId="42" applyFont="1" applyFill="1" applyBorder="1" applyAlignment="1" applyProtection="1">
      <alignment/>
      <protection/>
    </xf>
    <xf numFmtId="0" fontId="12" fillId="16" borderId="10" xfId="42" applyFont="1" applyFill="1" applyBorder="1" applyAlignment="1" applyProtection="1">
      <alignment vertical="center" wrapText="1"/>
      <protection/>
    </xf>
    <xf numFmtId="0" fontId="12" fillId="16" borderId="10" xfId="42" applyFont="1" applyFill="1" applyBorder="1" applyAlignment="1" applyProtection="1">
      <alignment vertical="center"/>
      <protection/>
    </xf>
    <xf numFmtId="0" fontId="44" fillId="0" borderId="0" xfId="42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7" fillId="0" borderId="0" xfId="42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>
      <alignment/>
    </xf>
    <xf numFmtId="0" fontId="43" fillId="0" borderId="0" xfId="42" applyFont="1" applyFill="1" applyBorder="1" applyAlignment="1" applyProtection="1">
      <alignment horizontal="left" wrapText="1"/>
      <protection/>
    </xf>
    <xf numFmtId="0" fontId="43" fillId="0" borderId="0" xfId="42" applyFont="1" applyFill="1" applyBorder="1" applyAlignment="1" applyProtection="1">
      <alignment horizontal="left"/>
      <protection/>
    </xf>
    <xf numFmtId="0" fontId="37" fillId="0" borderId="0" xfId="42" applyFont="1" applyFill="1" applyBorder="1" applyAlignment="1" applyProtection="1">
      <alignment horizontal="left"/>
      <protection/>
    </xf>
    <xf numFmtId="0" fontId="37" fillId="0" borderId="0" xfId="42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37" fillId="0" borderId="0" xfId="42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0" fontId="12" fillId="0" borderId="10" xfId="42" applyFont="1" applyBorder="1" applyAlignment="1" applyProtection="1">
      <alignment/>
      <protection/>
    </xf>
    <xf numFmtId="0" fontId="12" fillId="16" borderId="10" xfId="42" applyFont="1" applyFill="1" applyBorder="1" applyAlignment="1" applyProtection="1">
      <alignment horizontal="left"/>
      <protection/>
    </xf>
    <xf numFmtId="0" fontId="12" fillId="16" borderId="10" xfId="42" applyFont="1" applyFill="1" applyBorder="1" applyAlignment="1" applyProtection="1">
      <alignment/>
      <protection/>
    </xf>
    <xf numFmtId="0" fontId="52" fillId="0" borderId="14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1" xfId="0" applyFont="1" applyFill="1" applyBorder="1" applyAlignment="1">
      <alignment/>
    </xf>
    <xf numFmtId="0" fontId="55" fillId="0" borderId="22" xfId="0" applyFont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0" fontId="55" fillId="0" borderId="11" xfId="53" applyFont="1" applyBorder="1" applyAlignment="1">
      <alignment horizontal="left" vertical="center" wrapText="1"/>
      <protection/>
    </xf>
    <xf numFmtId="0" fontId="52" fillId="0" borderId="13" xfId="0" applyFont="1" applyBorder="1" applyAlignment="1">
      <alignment horizontal="left"/>
    </xf>
    <xf numFmtId="0" fontId="55" fillId="16" borderId="21" xfId="0" applyFont="1" applyFill="1" applyBorder="1" applyAlignment="1">
      <alignment horizontal="left" vertical="center" wrapText="1"/>
    </xf>
    <xf numFmtId="0" fontId="57" fillId="16" borderId="32" xfId="0" applyFont="1" applyFill="1" applyBorder="1" applyAlignment="1">
      <alignment horizontal="left" vertical="center" wrapText="1"/>
    </xf>
    <xf numFmtId="0" fontId="57" fillId="16" borderId="23" xfId="0" applyFont="1" applyFill="1" applyBorder="1" applyAlignment="1">
      <alignment horizontal="left" vertical="center" wrapText="1"/>
    </xf>
    <xf numFmtId="0" fontId="62" fillId="0" borderId="11" xfId="53" applyFont="1" applyBorder="1" applyAlignment="1">
      <alignment horizontal="left" vertical="center" wrapText="1"/>
      <protection/>
    </xf>
    <xf numFmtId="0" fontId="66" fillId="0" borderId="13" xfId="0" applyFont="1" applyBorder="1" applyAlignment="1">
      <alignment horizontal="left"/>
    </xf>
    <xf numFmtId="0" fontId="60" fillId="16" borderId="11" xfId="0" applyFont="1" applyFill="1" applyBorder="1" applyAlignment="1">
      <alignment horizontal="left" vertical="center"/>
    </xf>
    <xf numFmtId="0" fontId="64" fillId="16" borderId="13" xfId="0" applyFont="1" applyFill="1" applyBorder="1" applyAlignment="1">
      <alignment horizontal="left" vertical="center"/>
    </xf>
    <xf numFmtId="0" fontId="64" fillId="16" borderId="14" xfId="0" applyFont="1" applyFill="1" applyBorder="1" applyAlignment="1">
      <alignment horizontal="left" vertical="center"/>
    </xf>
    <xf numFmtId="0" fontId="60" fillId="0" borderId="11" xfId="0" applyFont="1" applyFill="1" applyBorder="1" applyAlignment="1" applyProtection="1">
      <alignment horizontal="left" vertical="center"/>
      <protection/>
    </xf>
    <xf numFmtId="0" fontId="66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21" fillId="16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justify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55" fillId="17" borderId="10" xfId="0" applyFont="1" applyFill="1" applyBorder="1" applyAlignment="1">
      <alignment horizontal="center" vertical="center" wrapText="1"/>
    </xf>
    <xf numFmtId="0" fontId="12" fillId="17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57" fillId="0" borderId="11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28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59" fillId="1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13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28" fillId="16" borderId="10" xfId="0" applyFont="1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/>
    </xf>
    <xf numFmtId="0" fontId="28" fillId="16" borderId="10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28" fillId="16" borderId="11" xfId="0" applyFont="1" applyFill="1" applyBorder="1" applyAlignment="1">
      <alignment horizontal="left"/>
    </xf>
    <xf numFmtId="0" fontId="28" fillId="16" borderId="14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16" borderId="11" xfId="0" applyFont="1" applyFill="1" applyBorder="1" applyAlignment="1">
      <alignment/>
    </xf>
    <xf numFmtId="0" fontId="28" fillId="16" borderId="14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9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28" fillId="16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16" borderId="17" xfId="0" applyFont="1" applyFill="1" applyBorder="1" applyAlignment="1">
      <alignment horizontal="center" vertical="center" wrapText="1"/>
    </xf>
    <xf numFmtId="0" fontId="0" fillId="16" borderId="18" xfId="0" applyFill="1" applyBorder="1" applyAlignment="1">
      <alignment/>
    </xf>
    <xf numFmtId="0" fontId="28" fillId="16" borderId="11" xfId="0" applyFont="1" applyFill="1" applyBorder="1" applyAlignment="1">
      <alignment horizontal="left"/>
    </xf>
    <xf numFmtId="0" fontId="28" fillId="16" borderId="14" xfId="0" applyFont="1" applyFill="1" applyBorder="1" applyAlignment="1">
      <alignment horizontal="left"/>
    </xf>
    <xf numFmtId="0" fontId="19" fillId="16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16" borderId="10" xfId="0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left"/>
    </xf>
    <xf numFmtId="0" fontId="19" fillId="16" borderId="10" xfId="0" applyFont="1" applyFill="1" applyBorder="1" applyAlignment="1" quotePrefix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9" fillId="16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31" fillId="16" borderId="10" xfId="0" applyFont="1" applyFill="1" applyBorder="1" applyAlignment="1">
      <alignment horizontal="left"/>
    </xf>
    <xf numFmtId="0" fontId="9" fillId="16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1" fillId="16" borderId="10" xfId="0" applyFont="1" applyFill="1" applyBorder="1" applyAlignment="1">
      <alignment/>
    </xf>
    <xf numFmtId="0" fontId="68" fillId="0" borderId="11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 quotePrefix="1">
      <alignment horizontal="left"/>
    </xf>
    <xf numFmtId="0" fontId="26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67" fillId="0" borderId="11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16" borderId="11" xfId="0" applyFont="1" applyFill="1" applyBorder="1" applyAlignment="1">
      <alignment vertical="center" wrapText="1"/>
    </xf>
    <xf numFmtId="0" fontId="2" fillId="16" borderId="13" xfId="0" applyFont="1" applyFill="1" applyBorder="1" applyAlignment="1">
      <alignment vertical="center" wrapText="1"/>
    </xf>
    <xf numFmtId="0" fontId="2" fillId="16" borderId="14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left" vertical="center"/>
    </xf>
    <xf numFmtId="0" fontId="23" fillId="16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48" fillId="0" borderId="11" xfId="0" applyNumberFormat="1" applyFont="1" applyBorder="1" applyAlignment="1">
      <alignment horizontal="center" vertical="center"/>
    </xf>
    <xf numFmtId="0" fontId="48" fillId="16" borderId="11" xfId="0" applyNumberFormat="1" applyFon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left" vertical="center"/>
    </xf>
    <xf numFmtId="0" fontId="49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49" fillId="16" borderId="11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16" borderId="10" xfId="0" applyNumberFormat="1" applyFont="1" applyFill="1" applyBorder="1" applyAlignment="1">
      <alignment horizontal="center" vertical="center"/>
    </xf>
    <xf numFmtId="0" fontId="49" fillId="16" borderId="10" xfId="0" applyNumberFormat="1" applyFont="1" applyFill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horizontal="right"/>
    </xf>
    <xf numFmtId="0" fontId="49" fillId="20" borderId="10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2" fillId="0" borderId="0" xfId="53" applyFont="1" applyFill="1" applyBorder="1" applyAlignment="1">
      <alignment wrapText="1"/>
      <protection/>
    </xf>
    <xf numFmtId="0" fontId="29" fillId="0" borderId="0" xfId="0" applyFont="1" applyFill="1" applyBorder="1" applyAlignment="1">
      <alignment horizontal="left"/>
    </xf>
    <xf numFmtId="0" fontId="67" fillId="16" borderId="13" xfId="0" applyFont="1" applyFill="1" applyBorder="1" applyAlignment="1">
      <alignment horizontal="left"/>
    </xf>
    <xf numFmtId="0" fontId="57" fillId="16" borderId="13" xfId="0" applyFont="1" applyFill="1" applyBorder="1" applyAlignment="1">
      <alignment/>
    </xf>
    <xf numFmtId="0" fontId="57" fillId="16" borderId="14" xfId="0" applyFont="1" applyFill="1" applyBorder="1" applyAlignment="1">
      <alignment/>
    </xf>
    <xf numFmtId="0" fontId="69" fillId="0" borderId="11" xfId="0" applyFont="1" applyFill="1" applyBorder="1" applyAlignment="1">
      <alignment horizontal="left"/>
    </xf>
    <xf numFmtId="0" fontId="69" fillId="0" borderId="13" xfId="0" applyFont="1" applyFill="1" applyBorder="1" applyAlignment="1">
      <alignment horizontal="left"/>
    </xf>
    <xf numFmtId="0" fontId="69" fillId="0" borderId="14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67" fillId="0" borderId="19" xfId="0" applyFont="1" applyFill="1" applyBorder="1" applyAlignment="1">
      <alignment horizontal="left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67" fillId="0" borderId="13" xfId="0" applyFont="1" applyFill="1" applyBorder="1" applyAlignment="1">
      <alignment horizontal="left"/>
    </xf>
    <xf numFmtId="0" fontId="4" fillId="16" borderId="11" xfId="0" applyFont="1" applyFill="1" applyBorder="1" applyAlignment="1">
      <alignment/>
    </xf>
    <xf numFmtId="0" fontId="4" fillId="16" borderId="14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2" fillId="16" borderId="19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16" borderId="1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18" fillId="0" borderId="0" xfId="5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11" xfId="0" applyFont="1" applyFill="1" applyBorder="1" applyAlignment="1">
      <alignment wrapText="1"/>
    </xf>
    <xf numFmtId="0" fontId="62" fillId="0" borderId="11" xfId="53" applyFont="1" applyFill="1" applyBorder="1" applyAlignment="1">
      <alignment vertical="center" wrapText="1"/>
      <protection/>
    </xf>
    <xf numFmtId="0" fontId="66" fillId="0" borderId="13" xfId="0" applyFont="1" applyBorder="1" applyAlignment="1">
      <alignment vertical="center"/>
    </xf>
    <xf numFmtId="0" fontId="62" fillId="0" borderId="11" xfId="0" applyFont="1" applyFill="1" applyBorder="1" applyAlignment="1">
      <alignment vertical="center" wrapText="1"/>
    </xf>
    <xf numFmtId="0" fontId="2" fillId="16" borderId="10" xfId="0" applyFont="1" applyFill="1" applyBorder="1" applyAlignment="1">
      <alignment wrapText="1"/>
    </xf>
    <xf numFmtId="0" fontId="3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R97"/>
  <sheetViews>
    <sheetView zoomScalePageLayoutView="0" workbookViewId="0" topLeftCell="A43">
      <selection activeCell="C16" sqref="C16:H16"/>
    </sheetView>
  </sheetViews>
  <sheetFormatPr defaultColWidth="9.00390625" defaultRowHeight="12.75"/>
  <cols>
    <col min="1" max="1" width="5.125" style="0" customWidth="1"/>
    <col min="2" max="2" width="45.75390625" style="0" customWidth="1"/>
    <col min="5" max="5" width="4.875" style="0" customWidth="1"/>
    <col min="6" max="6" width="6.25390625" style="0" customWidth="1"/>
  </cols>
  <sheetData>
    <row r="1" spans="1:11" s="4" customFormat="1" ht="12.75">
      <c r="A1" s="580"/>
      <c r="B1" s="580"/>
      <c r="C1" s="580"/>
      <c r="D1" s="580"/>
      <c r="E1" s="580"/>
      <c r="F1" s="580"/>
      <c r="G1" s="580"/>
      <c r="H1" s="581"/>
      <c r="K1" s="154"/>
    </row>
    <row r="2" spans="1:12" s="4" customFormat="1" ht="15" customHeight="1">
      <c r="A2" s="582"/>
      <c r="B2" s="583" t="s">
        <v>11</v>
      </c>
      <c r="C2" s="690" t="s">
        <v>226</v>
      </c>
      <c r="D2" s="690"/>
      <c r="E2" s="690"/>
      <c r="F2" s="690"/>
      <c r="G2" s="690"/>
      <c r="H2" s="690"/>
      <c r="I2" s="503"/>
      <c r="J2" s="504"/>
      <c r="K2" s="154"/>
      <c r="L2" s="154"/>
    </row>
    <row r="3" spans="1:16" s="4" customFormat="1" ht="15" customHeight="1">
      <c r="A3" s="585"/>
      <c r="B3" s="578" t="s">
        <v>12</v>
      </c>
      <c r="C3" s="691" t="s">
        <v>670</v>
      </c>
      <c r="D3" s="691"/>
      <c r="E3" s="692"/>
      <c r="F3" s="692"/>
      <c r="G3" s="692"/>
      <c r="H3" s="692"/>
      <c r="I3" s="503"/>
      <c r="J3" s="505"/>
      <c r="K3" s="685"/>
      <c r="L3" s="685"/>
      <c r="M3" s="687"/>
      <c r="N3" s="687"/>
      <c r="O3" s="687"/>
      <c r="P3" s="687"/>
    </row>
    <row r="4" spans="1:16" s="4" customFormat="1" ht="15" customHeight="1">
      <c r="A4" s="585"/>
      <c r="B4" s="577" t="s">
        <v>13</v>
      </c>
      <c r="C4" s="667" t="s">
        <v>678</v>
      </c>
      <c r="D4" s="690"/>
      <c r="E4" s="690"/>
      <c r="F4" s="690"/>
      <c r="G4" s="690"/>
      <c r="H4" s="690"/>
      <c r="I4" s="503"/>
      <c r="J4" s="505"/>
      <c r="K4" s="678"/>
      <c r="L4" s="679"/>
      <c r="M4" s="679"/>
      <c r="N4" s="679"/>
      <c r="O4" s="679"/>
      <c r="P4" s="679"/>
    </row>
    <row r="5" spans="1:16" s="4" customFormat="1" ht="15" customHeight="1">
      <c r="A5" s="585"/>
      <c r="B5" s="579" t="s">
        <v>14</v>
      </c>
      <c r="C5" s="691" t="s">
        <v>677</v>
      </c>
      <c r="D5" s="692"/>
      <c r="E5" s="692"/>
      <c r="F5" s="692"/>
      <c r="G5" s="692"/>
      <c r="H5" s="692"/>
      <c r="I5" s="503"/>
      <c r="J5" s="505"/>
      <c r="K5" s="678"/>
      <c r="L5" s="679"/>
      <c r="M5" s="679"/>
      <c r="N5" s="679"/>
      <c r="O5" s="679"/>
      <c r="P5" s="679"/>
    </row>
    <row r="6" spans="1:16" s="4" customFormat="1" ht="15" customHeight="1">
      <c r="A6" s="585"/>
      <c r="B6" s="577" t="s">
        <v>15</v>
      </c>
      <c r="C6" s="667" t="s">
        <v>676</v>
      </c>
      <c r="D6" s="690"/>
      <c r="E6" s="690"/>
      <c r="F6" s="690"/>
      <c r="G6" s="690"/>
      <c r="H6" s="690"/>
      <c r="I6" s="503"/>
      <c r="J6" s="505"/>
      <c r="K6" s="678"/>
      <c r="L6" s="679"/>
      <c r="M6" s="679"/>
      <c r="N6" s="679"/>
      <c r="O6" s="679"/>
      <c r="P6" s="679"/>
    </row>
    <row r="7" spans="1:16" s="4" customFormat="1" ht="15" customHeight="1">
      <c r="A7" s="585"/>
      <c r="B7" s="579" t="s">
        <v>17</v>
      </c>
      <c r="C7" s="691" t="s">
        <v>672</v>
      </c>
      <c r="D7" s="692"/>
      <c r="E7" s="692"/>
      <c r="F7" s="692"/>
      <c r="G7" s="692"/>
      <c r="H7" s="692"/>
      <c r="I7" s="503"/>
      <c r="J7" s="505"/>
      <c r="K7" s="678"/>
      <c r="L7" s="679"/>
      <c r="M7" s="679"/>
      <c r="N7" s="679"/>
      <c r="O7" s="679"/>
      <c r="P7" s="679"/>
    </row>
    <row r="8" spans="1:16" s="4" customFormat="1" ht="15" customHeight="1">
      <c r="A8" s="585"/>
      <c r="B8" s="577" t="s">
        <v>16</v>
      </c>
      <c r="C8" s="667" t="s">
        <v>673</v>
      </c>
      <c r="D8" s="690"/>
      <c r="E8" s="690"/>
      <c r="F8" s="690"/>
      <c r="G8" s="690"/>
      <c r="H8" s="690"/>
      <c r="I8" s="503"/>
      <c r="J8" s="505"/>
      <c r="K8" s="678"/>
      <c r="L8" s="679"/>
      <c r="M8" s="679"/>
      <c r="N8" s="679"/>
      <c r="O8" s="679"/>
      <c r="P8" s="679"/>
    </row>
    <row r="9" spans="1:16" s="4" customFormat="1" ht="15" customHeight="1">
      <c r="A9" s="585"/>
      <c r="B9" s="579" t="s">
        <v>18</v>
      </c>
      <c r="C9" s="691" t="s">
        <v>674</v>
      </c>
      <c r="D9" s="692"/>
      <c r="E9" s="692"/>
      <c r="F9" s="692"/>
      <c r="G9" s="692"/>
      <c r="H9" s="692"/>
      <c r="I9" s="503"/>
      <c r="J9" s="504"/>
      <c r="K9" s="678"/>
      <c r="L9" s="679"/>
      <c r="M9" s="679"/>
      <c r="N9" s="679"/>
      <c r="O9" s="679"/>
      <c r="P9" s="679"/>
    </row>
    <row r="10" spans="1:16" s="4" customFormat="1" ht="15" customHeight="1">
      <c r="A10" s="585"/>
      <c r="B10" s="577" t="s">
        <v>19</v>
      </c>
      <c r="C10" s="667" t="s">
        <v>675</v>
      </c>
      <c r="D10" s="690"/>
      <c r="E10" s="690"/>
      <c r="F10" s="690"/>
      <c r="G10" s="690"/>
      <c r="H10" s="690"/>
      <c r="I10" s="503"/>
      <c r="J10" s="506"/>
      <c r="K10" s="678"/>
      <c r="L10" s="679"/>
      <c r="M10" s="679"/>
      <c r="N10" s="679"/>
      <c r="O10" s="679"/>
      <c r="P10" s="679"/>
    </row>
    <row r="11" spans="1:16" s="4" customFormat="1" ht="15" customHeight="1">
      <c r="A11" s="582"/>
      <c r="B11" s="584" t="s">
        <v>122</v>
      </c>
      <c r="C11" s="691" t="s">
        <v>671</v>
      </c>
      <c r="D11" s="692"/>
      <c r="E11" s="692"/>
      <c r="F11" s="692"/>
      <c r="G11" s="692"/>
      <c r="H11" s="692"/>
      <c r="I11" s="503"/>
      <c r="J11" s="354"/>
      <c r="K11" s="678"/>
      <c r="L11" s="679"/>
      <c r="M11" s="679"/>
      <c r="N11" s="679"/>
      <c r="O11" s="679"/>
      <c r="P11" s="679"/>
    </row>
    <row r="12" spans="1:16" s="4" customFormat="1" ht="15" customHeight="1">
      <c r="A12" s="582"/>
      <c r="B12" s="588" t="s">
        <v>123</v>
      </c>
      <c r="C12" s="667" t="s">
        <v>350</v>
      </c>
      <c r="D12" s="647"/>
      <c r="E12" s="647"/>
      <c r="F12" s="647"/>
      <c r="G12" s="647"/>
      <c r="H12" s="647"/>
      <c r="I12" s="503"/>
      <c r="J12" s="507"/>
      <c r="K12" s="685"/>
      <c r="L12" s="680"/>
      <c r="M12" s="680"/>
      <c r="N12" s="680"/>
      <c r="O12" s="680"/>
      <c r="P12" s="680"/>
    </row>
    <row r="13" spans="1:16" s="4" customFormat="1" ht="15" customHeight="1">
      <c r="A13" s="582"/>
      <c r="B13" s="589" t="s">
        <v>124</v>
      </c>
      <c r="C13" s="648" t="s">
        <v>799</v>
      </c>
      <c r="D13" s="692"/>
      <c r="E13" s="692"/>
      <c r="F13" s="692"/>
      <c r="G13" s="692"/>
      <c r="H13" s="692"/>
      <c r="I13" s="503"/>
      <c r="J13" s="507"/>
      <c r="K13" s="681"/>
      <c r="L13" s="682"/>
      <c r="M13" s="682"/>
      <c r="N13" s="682"/>
      <c r="O13" s="682"/>
      <c r="P13" s="682"/>
    </row>
    <row r="14" spans="1:16" s="4" customFormat="1" ht="15" customHeight="1">
      <c r="A14" s="582"/>
      <c r="B14" s="618" t="s">
        <v>125</v>
      </c>
      <c r="C14" s="649" t="s">
        <v>801</v>
      </c>
      <c r="D14" s="650"/>
      <c r="E14" s="650"/>
      <c r="F14" s="650"/>
      <c r="G14" s="647"/>
      <c r="H14" s="647"/>
      <c r="I14" s="503"/>
      <c r="J14" s="507"/>
      <c r="K14" s="683"/>
      <c r="L14" s="683"/>
      <c r="M14" s="683"/>
      <c r="N14" s="683"/>
      <c r="O14" s="684"/>
      <c r="P14" s="684"/>
    </row>
    <row r="15" spans="1:16" s="4" customFormat="1" ht="15" customHeight="1">
      <c r="A15" s="582"/>
      <c r="B15" s="589" t="s">
        <v>126</v>
      </c>
      <c r="C15" s="692" t="s">
        <v>494</v>
      </c>
      <c r="D15" s="692"/>
      <c r="E15" s="692"/>
      <c r="F15" s="692"/>
      <c r="G15" s="692"/>
      <c r="H15" s="692"/>
      <c r="I15" s="503"/>
      <c r="J15" s="506"/>
      <c r="K15" s="686"/>
      <c r="L15" s="682"/>
      <c r="M15" s="682"/>
      <c r="N15" s="682"/>
      <c r="O15" s="682"/>
      <c r="P15" s="682"/>
    </row>
    <row r="16" spans="1:16" s="4" customFormat="1" ht="15" customHeight="1">
      <c r="A16" s="582"/>
      <c r="B16" s="588" t="s">
        <v>127</v>
      </c>
      <c r="C16" s="672" t="s">
        <v>495</v>
      </c>
      <c r="D16" s="664"/>
      <c r="E16" s="664"/>
      <c r="F16" s="664"/>
      <c r="G16" s="664"/>
      <c r="H16" s="664"/>
      <c r="I16" s="503"/>
      <c r="J16" s="342"/>
      <c r="K16" s="688"/>
      <c r="L16" s="671"/>
      <c r="M16" s="671"/>
      <c r="N16" s="671"/>
      <c r="O16" s="671"/>
      <c r="P16" s="671"/>
    </row>
    <row r="17" spans="1:16" s="4" customFormat="1" ht="15" customHeight="1">
      <c r="A17" s="582"/>
      <c r="B17" s="591" t="s">
        <v>128</v>
      </c>
      <c r="C17" s="692" t="s">
        <v>496</v>
      </c>
      <c r="D17" s="692"/>
      <c r="E17" s="692"/>
      <c r="F17" s="692"/>
      <c r="G17" s="692"/>
      <c r="H17" s="692"/>
      <c r="I17" s="503"/>
      <c r="J17" s="507"/>
      <c r="K17" s="686"/>
      <c r="L17" s="682"/>
      <c r="M17" s="682"/>
      <c r="N17" s="682"/>
      <c r="O17" s="682"/>
      <c r="P17" s="682"/>
    </row>
    <row r="18" spans="1:16" s="4" customFormat="1" ht="15" customHeight="1">
      <c r="A18" s="582"/>
      <c r="B18" s="583" t="s">
        <v>129</v>
      </c>
      <c r="C18" s="675" t="s">
        <v>681</v>
      </c>
      <c r="D18" s="690"/>
      <c r="E18" s="690"/>
      <c r="F18" s="690"/>
      <c r="G18" s="690"/>
      <c r="H18" s="690"/>
      <c r="I18" s="503"/>
      <c r="J18" s="354"/>
      <c r="K18" s="686"/>
      <c r="L18" s="682"/>
      <c r="M18" s="682"/>
      <c r="N18" s="682"/>
      <c r="O18" s="682"/>
      <c r="P18" s="682"/>
    </row>
    <row r="19" spans="1:16" s="4" customFormat="1" ht="15" customHeight="1">
      <c r="A19" s="582"/>
      <c r="B19" s="592" t="s">
        <v>227</v>
      </c>
      <c r="C19" s="666" t="s">
        <v>498</v>
      </c>
      <c r="D19" s="666"/>
      <c r="E19" s="666"/>
      <c r="F19" s="666"/>
      <c r="G19" s="666"/>
      <c r="H19" s="666"/>
      <c r="I19" s="503"/>
      <c r="J19" s="507"/>
      <c r="K19" s="688"/>
      <c r="L19" s="689"/>
      <c r="M19" s="689"/>
      <c r="N19" s="689"/>
      <c r="O19" s="689"/>
      <c r="P19" s="689"/>
    </row>
    <row r="20" spans="1:16" s="4" customFormat="1" ht="15" customHeight="1">
      <c r="A20" s="582"/>
      <c r="B20" s="588" t="s">
        <v>130</v>
      </c>
      <c r="C20" s="667" t="s">
        <v>680</v>
      </c>
      <c r="D20" s="690"/>
      <c r="E20" s="690"/>
      <c r="F20" s="690"/>
      <c r="G20" s="690"/>
      <c r="H20" s="690"/>
      <c r="I20" s="503"/>
      <c r="J20" s="504"/>
      <c r="K20" s="685"/>
      <c r="L20" s="686"/>
      <c r="M20" s="686"/>
      <c r="N20" s="686"/>
      <c r="O20" s="686"/>
      <c r="P20" s="687"/>
    </row>
    <row r="21" spans="1:18" s="4" customFormat="1" ht="15" customHeight="1">
      <c r="A21" s="582"/>
      <c r="B21" s="589" t="s">
        <v>668</v>
      </c>
      <c r="C21" s="692" t="s">
        <v>1157</v>
      </c>
      <c r="D21" s="692"/>
      <c r="E21" s="692"/>
      <c r="F21" s="692"/>
      <c r="G21" s="692"/>
      <c r="H21" s="692"/>
      <c r="I21" s="503"/>
      <c r="J21" s="504"/>
      <c r="M21" s="154"/>
      <c r="N21" s="154"/>
      <c r="O21" s="154"/>
      <c r="P21" s="154"/>
      <c r="Q21" s="154"/>
      <c r="R21" s="154"/>
    </row>
    <row r="22" spans="1:18" s="4" customFormat="1" ht="15" customHeight="1">
      <c r="A22" s="582"/>
      <c r="B22" s="583" t="s">
        <v>132</v>
      </c>
      <c r="C22" s="672" t="s">
        <v>1158</v>
      </c>
      <c r="D22" s="664"/>
      <c r="E22" s="664"/>
      <c r="F22" s="664"/>
      <c r="G22" s="690"/>
      <c r="H22" s="690"/>
      <c r="I22" s="503"/>
      <c r="J22" s="504"/>
      <c r="M22" s="154"/>
      <c r="N22" s="154"/>
      <c r="O22" s="154"/>
      <c r="P22" s="154"/>
      <c r="Q22" s="154"/>
      <c r="R22" s="154"/>
    </row>
    <row r="23" spans="1:18" s="4" customFormat="1" ht="15" customHeight="1">
      <c r="A23" s="594"/>
      <c r="B23" s="595" t="s">
        <v>139</v>
      </c>
      <c r="C23" s="677" t="s">
        <v>1159</v>
      </c>
      <c r="D23" s="677"/>
      <c r="E23" s="677"/>
      <c r="F23" s="677"/>
      <c r="G23" s="677"/>
      <c r="H23" s="677"/>
      <c r="I23" s="503"/>
      <c r="J23" s="505"/>
      <c r="M23" s="154"/>
      <c r="N23" s="154"/>
      <c r="O23" s="154"/>
      <c r="P23" s="154"/>
      <c r="Q23" s="154"/>
      <c r="R23" s="154"/>
    </row>
    <row r="24" spans="1:18" s="4" customFormat="1" ht="15" customHeight="1">
      <c r="A24" s="594"/>
      <c r="B24" s="583" t="s">
        <v>133</v>
      </c>
      <c r="C24" s="673" t="s">
        <v>1174</v>
      </c>
      <c r="D24" s="674"/>
      <c r="E24" s="674"/>
      <c r="F24" s="674"/>
      <c r="G24" s="674"/>
      <c r="H24" s="674"/>
      <c r="I24" s="503"/>
      <c r="J24" s="508"/>
      <c r="M24" s="685"/>
      <c r="N24" s="686"/>
      <c r="O24" s="686"/>
      <c r="P24" s="686"/>
      <c r="Q24" s="686"/>
      <c r="R24" s="687"/>
    </row>
    <row r="25" spans="1:18" s="4" customFormat="1" ht="15" customHeight="1">
      <c r="A25" s="594"/>
      <c r="B25" s="590" t="s">
        <v>138</v>
      </c>
      <c r="C25" s="692" t="s">
        <v>1175</v>
      </c>
      <c r="D25" s="692"/>
      <c r="E25" s="692"/>
      <c r="F25" s="692"/>
      <c r="G25" s="692"/>
      <c r="H25" s="692"/>
      <c r="I25" s="503"/>
      <c r="J25" s="504"/>
      <c r="M25" s="670"/>
      <c r="N25" s="662"/>
      <c r="O25" s="662"/>
      <c r="P25" s="662"/>
      <c r="Q25" s="662"/>
      <c r="R25" s="663"/>
    </row>
    <row r="26" spans="1:18" s="4" customFormat="1" ht="15" customHeight="1">
      <c r="A26" s="594"/>
      <c r="B26" s="577" t="s">
        <v>137</v>
      </c>
      <c r="C26" s="675" t="s">
        <v>1176</v>
      </c>
      <c r="D26" s="690"/>
      <c r="E26" s="690"/>
      <c r="F26" s="690"/>
      <c r="G26" s="690"/>
      <c r="H26" s="690"/>
      <c r="I26" s="503"/>
      <c r="J26" s="504"/>
      <c r="M26" s="670"/>
      <c r="N26" s="670"/>
      <c r="O26" s="670"/>
      <c r="P26" s="662"/>
      <c r="Q26" s="662"/>
      <c r="R26" s="663"/>
    </row>
    <row r="27" spans="1:18" s="4" customFormat="1" ht="15" customHeight="1">
      <c r="A27" s="594"/>
      <c r="B27" s="595" t="s">
        <v>136</v>
      </c>
      <c r="C27" s="676" t="s">
        <v>1160</v>
      </c>
      <c r="D27" s="677"/>
      <c r="E27" s="677"/>
      <c r="F27" s="677"/>
      <c r="G27" s="677"/>
      <c r="H27" s="677"/>
      <c r="I27" s="503"/>
      <c r="M27" s="670"/>
      <c r="N27" s="670"/>
      <c r="O27" s="670"/>
      <c r="P27" s="662"/>
      <c r="Q27" s="662"/>
      <c r="R27" s="663"/>
    </row>
    <row r="28" spans="1:18" s="4" customFormat="1" ht="15" customHeight="1">
      <c r="A28" s="594"/>
      <c r="B28" s="596" t="s">
        <v>135</v>
      </c>
      <c r="C28" s="690" t="s">
        <v>1161</v>
      </c>
      <c r="D28" s="690"/>
      <c r="E28" s="690"/>
      <c r="F28" s="690"/>
      <c r="G28" s="690"/>
      <c r="H28" s="690"/>
      <c r="I28" s="503"/>
      <c r="M28" s="685"/>
      <c r="N28" s="657"/>
      <c r="O28" s="657"/>
      <c r="P28" s="657"/>
      <c r="Q28" s="657"/>
      <c r="R28" s="657"/>
    </row>
    <row r="29" spans="1:18" s="4" customFormat="1" ht="15" customHeight="1">
      <c r="A29" s="594"/>
      <c r="B29" s="587" t="s">
        <v>134</v>
      </c>
      <c r="C29" s="691" t="s">
        <v>1177</v>
      </c>
      <c r="D29" s="692"/>
      <c r="E29" s="692"/>
      <c r="F29" s="692"/>
      <c r="G29" s="692"/>
      <c r="H29" s="692"/>
      <c r="I29" s="503"/>
      <c r="M29" s="686"/>
      <c r="N29" s="686"/>
      <c r="O29" s="686"/>
      <c r="P29" s="687"/>
      <c r="Q29" s="687"/>
      <c r="R29" s="687"/>
    </row>
    <row r="30" spans="1:18" s="4" customFormat="1" ht="15" customHeight="1">
      <c r="A30" s="594"/>
      <c r="B30" s="586" t="s">
        <v>140</v>
      </c>
      <c r="C30" s="667" t="s">
        <v>1163</v>
      </c>
      <c r="D30" s="667"/>
      <c r="E30" s="667"/>
      <c r="F30" s="675"/>
      <c r="G30" s="675"/>
      <c r="H30" s="690"/>
      <c r="I30" s="503"/>
      <c r="L30" s="154"/>
      <c r="M30" s="686"/>
      <c r="N30" s="687"/>
      <c r="O30" s="687"/>
      <c r="P30" s="687"/>
      <c r="Q30" s="687"/>
      <c r="R30" s="687"/>
    </row>
    <row r="31" spans="1:18" s="4" customFormat="1" ht="15" customHeight="1">
      <c r="A31" s="594"/>
      <c r="B31" s="595" t="s">
        <v>141</v>
      </c>
      <c r="C31" s="691" t="s">
        <v>1178</v>
      </c>
      <c r="D31" s="691"/>
      <c r="E31" s="691"/>
      <c r="F31" s="692"/>
      <c r="G31" s="692"/>
      <c r="H31" s="692"/>
      <c r="I31" s="503"/>
      <c r="M31" s="686"/>
      <c r="N31" s="687"/>
      <c r="O31" s="687"/>
      <c r="P31" s="687"/>
      <c r="Q31" s="687"/>
      <c r="R31" s="687"/>
    </row>
    <row r="32" spans="1:18" s="4" customFormat="1" ht="15" customHeight="1">
      <c r="A32" s="597"/>
      <c r="B32" s="593" t="s">
        <v>142</v>
      </c>
      <c r="C32" s="667" t="s">
        <v>1165</v>
      </c>
      <c r="D32" s="690"/>
      <c r="E32" s="690"/>
      <c r="F32" s="690"/>
      <c r="G32" s="690"/>
      <c r="H32" s="690"/>
      <c r="I32" s="503"/>
      <c r="M32" s="685"/>
      <c r="N32" s="686"/>
      <c r="O32" s="686"/>
      <c r="P32" s="686"/>
      <c r="Q32" s="686"/>
      <c r="R32" s="687"/>
    </row>
    <row r="33" spans="1:18" s="4" customFormat="1" ht="15" customHeight="1">
      <c r="A33" s="594"/>
      <c r="B33" s="591" t="s">
        <v>143</v>
      </c>
      <c r="C33" s="692" t="s">
        <v>1166</v>
      </c>
      <c r="D33" s="692"/>
      <c r="E33" s="692"/>
      <c r="F33" s="692"/>
      <c r="G33" s="692"/>
      <c r="H33" s="692"/>
      <c r="I33" s="503"/>
      <c r="M33" s="417"/>
      <c r="N33" s="417"/>
      <c r="O33" s="429"/>
      <c r="P33" s="418"/>
      <c r="Q33" s="430"/>
      <c r="R33" s="501"/>
    </row>
    <row r="34" spans="1:18" s="4" customFormat="1" ht="15" customHeight="1">
      <c r="A34" s="594"/>
      <c r="B34" s="588" t="s">
        <v>144</v>
      </c>
      <c r="C34" s="675" t="s">
        <v>1167</v>
      </c>
      <c r="D34" s="690"/>
      <c r="E34" s="690"/>
      <c r="F34" s="690"/>
      <c r="G34" s="690"/>
      <c r="H34" s="690"/>
      <c r="I34" s="503"/>
      <c r="M34" s="665"/>
      <c r="N34" s="686"/>
      <c r="O34" s="686"/>
      <c r="P34" s="686"/>
      <c r="Q34" s="686"/>
      <c r="R34" s="687"/>
    </row>
    <row r="35" spans="1:18" s="4" customFormat="1" ht="15" customHeight="1">
      <c r="A35" s="594"/>
      <c r="B35" s="624" t="s">
        <v>893</v>
      </c>
      <c r="C35" s="692" t="s">
        <v>1168</v>
      </c>
      <c r="D35" s="692"/>
      <c r="E35" s="692"/>
      <c r="F35" s="692"/>
      <c r="G35" s="692"/>
      <c r="H35" s="692"/>
      <c r="I35" s="503"/>
      <c r="M35" s="665"/>
      <c r="N35" s="686"/>
      <c r="O35" s="687"/>
      <c r="P35" s="687"/>
      <c r="Q35" s="687"/>
      <c r="R35" s="687"/>
    </row>
    <row r="36" spans="1:18" s="4" customFormat="1" ht="15" customHeight="1">
      <c r="A36" s="594"/>
      <c r="B36" s="621" t="s">
        <v>145</v>
      </c>
      <c r="C36" s="667" t="s">
        <v>1169</v>
      </c>
      <c r="D36" s="675"/>
      <c r="E36" s="675"/>
      <c r="F36" s="675"/>
      <c r="G36" s="675"/>
      <c r="H36" s="690"/>
      <c r="I36" s="503"/>
      <c r="M36" s="665"/>
      <c r="N36" s="686"/>
      <c r="O36" s="686"/>
      <c r="P36" s="686"/>
      <c r="Q36" s="686"/>
      <c r="R36" s="687"/>
    </row>
    <row r="37" spans="1:18" s="4" customFormat="1" ht="15" customHeight="1">
      <c r="A37" s="594"/>
      <c r="B37" s="622" t="s">
        <v>669</v>
      </c>
      <c r="C37" s="691" t="s">
        <v>1170</v>
      </c>
      <c r="D37" s="691"/>
      <c r="E37" s="691"/>
      <c r="F37" s="691"/>
      <c r="G37" s="691"/>
      <c r="H37" s="691"/>
      <c r="I37" s="503"/>
      <c r="M37" s="502"/>
      <c r="N37" s="154"/>
      <c r="O37" s="154"/>
      <c r="P37" s="154"/>
      <c r="Q37" s="154"/>
      <c r="R37" s="154"/>
    </row>
    <row r="38" spans="1:18" s="4" customFormat="1" ht="15" customHeight="1">
      <c r="A38" s="594"/>
      <c r="B38" s="593" t="s">
        <v>800</v>
      </c>
      <c r="C38" s="660" t="s">
        <v>1171</v>
      </c>
      <c r="D38" s="675"/>
      <c r="E38" s="675"/>
      <c r="F38" s="675"/>
      <c r="G38" s="675"/>
      <c r="H38" s="690"/>
      <c r="I38" s="503"/>
      <c r="M38" s="154"/>
      <c r="N38" s="154"/>
      <c r="O38" s="154"/>
      <c r="P38" s="154"/>
      <c r="Q38" s="154"/>
      <c r="R38" s="154"/>
    </row>
    <row r="39" spans="1:18" s="4" customFormat="1" ht="15" customHeight="1">
      <c r="A39" s="594"/>
      <c r="B39" s="590" t="s">
        <v>894</v>
      </c>
      <c r="C39" s="661" t="s">
        <v>1172</v>
      </c>
      <c r="D39" s="692"/>
      <c r="E39" s="692"/>
      <c r="F39" s="692"/>
      <c r="G39" s="692"/>
      <c r="H39" s="692"/>
      <c r="I39" s="503"/>
      <c r="M39" s="154"/>
      <c r="N39" s="154"/>
      <c r="O39" s="154"/>
      <c r="P39" s="154"/>
      <c r="Q39" s="154"/>
      <c r="R39" s="154"/>
    </row>
    <row r="40" spans="1:18" s="4" customFormat="1" ht="15" customHeight="1">
      <c r="A40" s="594"/>
      <c r="B40" s="621" t="s">
        <v>1316</v>
      </c>
      <c r="C40" s="651" t="s">
        <v>1321</v>
      </c>
      <c r="D40" s="652"/>
      <c r="E40" s="652"/>
      <c r="F40" s="652"/>
      <c r="G40" s="652"/>
      <c r="H40" s="653"/>
      <c r="I40" s="503"/>
      <c r="M40" s="154"/>
      <c r="N40" s="154"/>
      <c r="O40" s="154"/>
      <c r="P40" s="154"/>
      <c r="Q40" s="154"/>
      <c r="R40" s="154"/>
    </row>
    <row r="41" spans="1:18" s="4" customFormat="1" ht="15" customHeight="1">
      <c r="A41" s="594"/>
      <c r="B41" s="592" t="s">
        <v>1295</v>
      </c>
      <c r="C41" s="666" t="s">
        <v>1173</v>
      </c>
      <c r="D41" s="666"/>
      <c r="E41" s="666"/>
      <c r="F41" s="666"/>
      <c r="G41" s="666"/>
      <c r="H41" s="666"/>
      <c r="M41" s="154"/>
      <c r="N41" s="154"/>
      <c r="O41" s="154"/>
      <c r="P41" s="154"/>
      <c r="Q41" s="154"/>
      <c r="R41" s="154"/>
    </row>
    <row r="42" spans="1:8" s="4" customFormat="1" ht="15" customHeight="1">
      <c r="A42"/>
      <c r="B42" s="481"/>
      <c r="C42" s="349"/>
      <c r="D42" s="344"/>
      <c r="E42"/>
      <c r="F42"/>
      <c r="G42"/>
      <c r="H42"/>
    </row>
    <row r="43" spans="1:8" s="4" customFormat="1" ht="15" customHeight="1">
      <c r="A43"/>
      <c r="B43" s="481"/>
      <c r="C43" s="349"/>
      <c r="D43" s="344"/>
      <c r="E43"/>
      <c r="F43"/>
      <c r="G43"/>
      <c r="H43"/>
    </row>
    <row r="44" spans="1:8" s="4" customFormat="1" ht="15" customHeight="1">
      <c r="A44"/>
      <c r="B44" s="344"/>
      <c r="C44" s="344"/>
      <c r="D44" s="344"/>
      <c r="E44"/>
      <c r="F44"/>
      <c r="G44"/>
      <c r="H44"/>
    </row>
    <row r="45" spans="1:8" s="4" customFormat="1" ht="12.75">
      <c r="A45"/>
      <c r="B45"/>
      <c r="C45"/>
      <c r="D45"/>
      <c r="E45"/>
      <c r="F45"/>
      <c r="G45"/>
      <c r="H45"/>
    </row>
    <row r="46" spans="1:8" s="4" customFormat="1" ht="12.75">
      <c r="A46"/>
      <c r="B46"/>
      <c r="C46"/>
      <c r="D46"/>
      <c r="E46"/>
      <c r="F46"/>
      <c r="G46"/>
      <c r="H46"/>
    </row>
    <row r="47" spans="1:8" s="4" customFormat="1" ht="12.75">
      <c r="A47"/>
      <c r="B47"/>
      <c r="C47"/>
      <c r="D47"/>
      <c r="E47"/>
      <c r="F47"/>
      <c r="G47"/>
      <c r="H47"/>
    </row>
    <row r="48" spans="1:8" s="4" customFormat="1" ht="12.75">
      <c r="A48"/>
      <c r="B48"/>
      <c r="C48"/>
      <c r="D48"/>
      <c r="E48"/>
      <c r="F48"/>
      <c r="G48"/>
      <c r="H48"/>
    </row>
    <row r="49" spans="1:8" s="4" customFormat="1" ht="12.75">
      <c r="A49"/>
      <c r="B49"/>
      <c r="C49"/>
      <c r="D49"/>
      <c r="E49"/>
      <c r="F49"/>
      <c r="G49"/>
      <c r="H49"/>
    </row>
    <row r="50" spans="1:8" s="4" customFormat="1" ht="12.75">
      <c r="A50"/>
      <c r="B50"/>
      <c r="C50"/>
      <c r="D50"/>
      <c r="E50"/>
      <c r="F50"/>
      <c r="G50"/>
      <c r="H50"/>
    </row>
    <row r="51" spans="1:8" s="4" customFormat="1" ht="12.75">
      <c r="A51"/>
      <c r="B51"/>
      <c r="C51"/>
      <c r="D51"/>
      <c r="E51"/>
      <c r="F51"/>
      <c r="G51"/>
      <c r="H51"/>
    </row>
    <row r="52" spans="1:8" s="4" customFormat="1" ht="12.75">
      <c r="A52"/>
      <c r="B52"/>
      <c r="C52"/>
      <c r="D52"/>
      <c r="E52"/>
      <c r="F52"/>
      <c r="G52"/>
      <c r="H52"/>
    </row>
    <row r="53" spans="1:8" s="4" customFormat="1" ht="12.75">
      <c r="A53"/>
      <c r="B53"/>
      <c r="C53"/>
      <c r="D53"/>
      <c r="E53"/>
      <c r="F53"/>
      <c r="G53"/>
      <c r="H53"/>
    </row>
    <row r="54" spans="1:8" s="4" customFormat="1" ht="12.75">
      <c r="A54"/>
      <c r="B54"/>
      <c r="C54"/>
      <c r="D54"/>
      <c r="E54"/>
      <c r="F54"/>
      <c r="G54"/>
      <c r="H54"/>
    </row>
    <row r="55" spans="1:8" s="4" customFormat="1" ht="12.75">
      <c r="A55"/>
      <c r="B55"/>
      <c r="C55"/>
      <c r="D55"/>
      <c r="E55"/>
      <c r="F55"/>
      <c r="G55"/>
      <c r="H55"/>
    </row>
    <row r="56" spans="1:8" s="4" customFormat="1" ht="12.75">
      <c r="A56"/>
      <c r="B56"/>
      <c r="C56"/>
      <c r="D56"/>
      <c r="E56"/>
      <c r="F56"/>
      <c r="G56"/>
      <c r="H56"/>
    </row>
    <row r="57" spans="1:8" s="4" customFormat="1" ht="12.75">
      <c r="A57"/>
      <c r="B57"/>
      <c r="C57"/>
      <c r="D57"/>
      <c r="E57"/>
      <c r="F57"/>
      <c r="G57"/>
      <c r="H57"/>
    </row>
    <row r="58" spans="1:8" s="4" customFormat="1" ht="12.75">
      <c r="A58"/>
      <c r="B58"/>
      <c r="C58"/>
      <c r="D58"/>
      <c r="E58"/>
      <c r="F58"/>
      <c r="G58"/>
      <c r="H58"/>
    </row>
    <row r="59" spans="1:8" s="4" customFormat="1" ht="12.75">
      <c r="A59"/>
      <c r="B59"/>
      <c r="C59"/>
      <c r="D59"/>
      <c r="E59"/>
      <c r="F59"/>
      <c r="G59"/>
      <c r="H59"/>
    </row>
    <row r="60" spans="1:8" s="4" customFormat="1" ht="12.75">
      <c r="A60"/>
      <c r="B60"/>
      <c r="C60"/>
      <c r="D60"/>
      <c r="E60"/>
      <c r="F60"/>
      <c r="G60"/>
      <c r="H60"/>
    </row>
    <row r="61" spans="1:8" s="4" customFormat="1" ht="12.75">
      <c r="A61"/>
      <c r="B61"/>
      <c r="C61"/>
      <c r="D61"/>
      <c r="E61"/>
      <c r="F61"/>
      <c r="G61"/>
      <c r="H61"/>
    </row>
    <row r="62" spans="1:8" s="4" customFormat="1" ht="12.75">
      <c r="A62"/>
      <c r="B62"/>
      <c r="C62"/>
      <c r="D62"/>
      <c r="E62"/>
      <c r="F62"/>
      <c r="G62"/>
      <c r="H62"/>
    </row>
    <row r="63" spans="1:8" s="4" customFormat="1" ht="12.75">
      <c r="A63"/>
      <c r="B63"/>
      <c r="C63"/>
      <c r="D63"/>
      <c r="E63"/>
      <c r="F63"/>
      <c r="G63"/>
      <c r="H63"/>
    </row>
    <row r="64" spans="1:8" s="4" customFormat="1" ht="12.75">
      <c r="A64"/>
      <c r="B64"/>
      <c r="C64"/>
      <c r="D64"/>
      <c r="E64"/>
      <c r="F64"/>
      <c r="G64"/>
      <c r="H64"/>
    </row>
    <row r="65" spans="1:8" s="4" customFormat="1" ht="12.75">
      <c r="A65"/>
      <c r="B65"/>
      <c r="C65" s="13"/>
      <c r="D65" s="13"/>
      <c r="E65" s="13"/>
      <c r="F65" s="13"/>
      <c r="G65" s="13"/>
      <c r="H65"/>
    </row>
    <row r="66" spans="1:8" s="4" customFormat="1" ht="15.75">
      <c r="A66"/>
      <c r="B66"/>
      <c r="C66" s="685"/>
      <c r="D66" s="685"/>
      <c r="E66" s="432"/>
      <c r="F66" s="432"/>
      <c r="G66" s="432"/>
      <c r="H66" s="17"/>
    </row>
    <row r="67" spans="1:8" s="4" customFormat="1" ht="12.75">
      <c r="A67"/>
      <c r="B67"/>
      <c r="C67" s="347"/>
      <c r="D67" s="357"/>
      <c r="E67" s="357"/>
      <c r="F67" s="358"/>
      <c r="G67" s="358"/>
      <c r="H67" s="352"/>
    </row>
    <row r="68" spans="3:8" ht="12.75">
      <c r="C68" s="347"/>
      <c r="D68" s="347"/>
      <c r="E68" s="357"/>
      <c r="F68" s="358"/>
      <c r="G68" s="358"/>
      <c r="H68" s="352"/>
    </row>
    <row r="69" spans="3:8" ht="12.75">
      <c r="C69" s="347"/>
      <c r="D69" s="357"/>
      <c r="E69" s="357"/>
      <c r="F69" s="357"/>
      <c r="G69" s="358"/>
      <c r="H69" s="352"/>
    </row>
    <row r="70" spans="3:8" ht="12.75">
      <c r="C70" s="347"/>
      <c r="D70" s="357"/>
      <c r="E70" s="358"/>
      <c r="F70" s="358"/>
      <c r="G70" s="358"/>
      <c r="H70" s="352"/>
    </row>
    <row r="71" spans="3:8" ht="12.75">
      <c r="C71" s="347"/>
      <c r="D71" s="357"/>
      <c r="E71" s="357"/>
      <c r="F71" s="358"/>
      <c r="G71" s="358"/>
      <c r="H71" s="352"/>
    </row>
    <row r="72" spans="3:8" ht="12.75">
      <c r="C72" s="347"/>
      <c r="D72" s="347"/>
      <c r="E72" s="359"/>
      <c r="F72" s="359"/>
      <c r="G72" s="359"/>
      <c r="H72" s="352"/>
    </row>
    <row r="73" spans="3:8" ht="12.75">
      <c r="C73" s="347"/>
      <c r="D73" s="357"/>
      <c r="E73" s="357"/>
      <c r="F73" s="356"/>
      <c r="G73" s="356"/>
      <c r="H73" s="351"/>
    </row>
    <row r="74" spans="3:8" ht="12.75">
      <c r="C74" s="347"/>
      <c r="D74" s="358"/>
      <c r="E74" s="358"/>
      <c r="F74" s="358"/>
      <c r="G74" s="358"/>
      <c r="H74" s="353"/>
    </row>
    <row r="75" spans="3:8" ht="15.75">
      <c r="C75" s="685"/>
      <c r="D75" s="646"/>
      <c r="E75" s="646"/>
      <c r="F75" s="646"/>
      <c r="G75" s="646"/>
      <c r="H75" s="646"/>
    </row>
    <row r="76" spans="3:8" ht="15">
      <c r="C76" s="643"/>
      <c r="D76" s="644"/>
      <c r="E76" s="644"/>
      <c r="F76" s="644"/>
      <c r="G76" s="416"/>
      <c r="H76" s="416"/>
    </row>
    <row r="77" spans="3:8" ht="15">
      <c r="C77" s="643"/>
      <c r="D77" s="645"/>
      <c r="E77" s="645"/>
      <c r="F77" s="645"/>
      <c r="G77" s="644"/>
      <c r="H77" s="416"/>
    </row>
    <row r="78" spans="3:8" ht="12.75">
      <c r="C78" s="346"/>
      <c r="D78" s="360"/>
      <c r="E78" s="360"/>
      <c r="F78" s="360"/>
      <c r="G78" s="360"/>
      <c r="H78" s="355"/>
    </row>
    <row r="79" spans="3:8" ht="12.75">
      <c r="C79" s="345"/>
      <c r="D79" s="345"/>
      <c r="E79" s="345"/>
      <c r="F79" s="345"/>
      <c r="G79" s="361"/>
      <c r="H79" s="350"/>
    </row>
    <row r="80" spans="3:8" ht="12.75">
      <c r="C80" s="346"/>
      <c r="D80" s="360"/>
      <c r="E80" s="360"/>
      <c r="F80" s="360"/>
      <c r="G80" s="362"/>
      <c r="H80" s="355"/>
    </row>
    <row r="81" spans="3:8" ht="12.75">
      <c r="C81" s="346"/>
      <c r="D81" s="363"/>
      <c r="E81" s="364"/>
      <c r="F81" s="347"/>
      <c r="G81" s="365"/>
      <c r="H81" s="355"/>
    </row>
    <row r="82" spans="3:8" ht="15.75">
      <c r="C82" s="348"/>
      <c r="D82" s="348"/>
      <c r="E82" s="348"/>
      <c r="F82" s="348"/>
      <c r="G82" s="348"/>
      <c r="H82" s="424"/>
    </row>
    <row r="83" spans="3:8" ht="15.75">
      <c r="C83" s="685"/>
      <c r="D83" s="668"/>
      <c r="E83" s="668"/>
      <c r="F83" s="668"/>
      <c r="G83" s="668"/>
      <c r="H83" s="423"/>
    </row>
    <row r="84" spans="3:8" ht="15.75">
      <c r="C84" s="685"/>
      <c r="D84" s="668"/>
      <c r="E84" s="668"/>
      <c r="F84" s="668"/>
      <c r="G84" s="668"/>
      <c r="H84" s="669"/>
    </row>
    <row r="85" spans="3:8" ht="12.75">
      <c r="C85" s="670"/>
      <c r="D85" s="658"/>
      <c r="E85" s="658"/>
      <c r="F85" s="658"/>
      <c r="G85" s="658"/>
      <c r="H85" s="355"/>
    </row>
    <row r="86" spans="3:8" ht="12.75">
      <c r="C86" s="670"/>
      <c r="D86" s="670"/>
      <c r="E86" s="670"/>
      <c r="F86" s="662"/>
      <c r="G86" s="662"/>
      <c r="H86" s="355"/>
    </row>
    <row r="87" spans="3:8" ht="12.75">
      <c r="C87" s="670"/>
      <c r="D87" s="670"/>
      <c r="E87" s="670"/>
      <c r="F87" s="658"/>
      <c r="G87" s="658"/>
      <c r="H87" s="355"/>
    </row>
    <row r="88" spans="3:8" ht="15.75">
      <c r="C88" s="418"/>
      <c r="D88" s="425"/>
      <c r="E88" s="426"/>
      <c r="F88" s="427"/>
      <c r="G88" s="420"/>
      <c r="H88" s="355"/>
    </row>
    <row r="89" spans="3:8" ht="15.75">
      <c r="C89" s="686"/>
      <c r="D89" s="659"/>
      <c r="E89" s="659"/>
      <c r="F89" s="420"/>
      <c r="G89" s="420"/>
      <c r="H89" s="355"/>
    </row>
    <row r="90" spans="3:8" ht="15.75">
      <c r="C90" s="417"/>
      <c r="D90" s="417"/>
      <c r="E90" s="417"/>
      <c r="F90" s="417"/>
      <c r="G90" s="421"/>
      <c r="H90" s="415"/>
    </row>
    <row r="91" spans="3:8" ht="15.75">
      <c r="C91" s="417"/>
      <c r="D91" s="428"/>
      <c r="E91" s="428"/>
      <c r="F91" s="417"/>
      <c r="G91" s="421"/>
      <c r="H91" s="415"/>
    </row>
    <row r="92" spans="3:8" ht="15.75">
      <c r="C92" s="685"/>
      <c r="D92" s="686"/>
      <c r="E92" s="686"/>
      <c r="F92" s="686"/>
      <c r="G92" s="686"/>
      <c r="H92" s="415"/>
    </row>
    <row r="93" spans="3:8" ht="15.75">
      <c r="C93" s="417"/>
      <c r="D93" s="417"/>
      <c r="E93" s="429"/>
      <c r="F93" s="418"/>
      <c r="G93" s="430"/>
      <c r="H93" s="431"/>
    </row>
    <row r="94" spans="3:8" ht="15.75">
      <c r="C94" s="665"/>
      <c r="D94" s="686"/>
      <c r="E94" s="686"/>
      <c r="F94" s="686"/>
      <c r="G94" s="686"/>
      <c r="H94" s="415"/>
    </row>
    <row r="95" spans="3:8" ht="15.75">
      <c r="C95" s="665"/>
      <c r="D95" s="686"/>
      <c r="E95" s="422"/>
      <c r="F95" s="422"/>
      <c r="G95" s="422"/>
      <c r="H95" s="415"/>
    </row>
    <row r="96" spans="3:8" ht="15.75">
      <c r="C96" s="665"/>
      <c r="D96" s="686"/>
      <c r="E96" s="686"/>
      <c r="F96" s="686"/>
      <c r="G96" s="686"/>
      <c r="H96" s="415"/>
    </row>
    <row r="97" spans="3:8" ht="15.75">
      <c r="C97" s="688"/>
      <c r="D97" s="685"/>
      <c r="E97" s="685"/>
      <c r="F97" s="685"/>
      <c r="G97" s="685"/>
      <c r="H97" s="355"/>
    </row>
  </sheetData>
  <sheetProtection/>
  <mergeCells count="85">
    <mergeCell ref="C17:H17"/>
    <mergeCell ref="C22:H22"/>
    <mergeCell ref="C23:H23"/>
    <mergeCell ref="C18:H18"/>
    <mergeCell ref="C19:H19"/>
    <mergeCell ref="C20:H20"/>
    <mergeCell ref="C2:H2"/>
    <mergeCell ref="C15:H15"/>
    <mergeCell ref="C40:H40"/>
    <mergeCell ref="C37:H37"/>
    <mergeCell ref="C3:H3"/>
    <mergeCell ref="C4:H4"/>
    <mergeCell ref="C5:H5"/>
    <mergeCell ref="C6:H6"/>
    <mergeCell ref="C7:H7"/>
    <mergeCell ref="C8:H8"/>
    <mergeCell ref="C9:H9"/>
    <mergeCell ref="C10:H10"/>
    <mergeCell ref="C75:H75"/>
    <mergeCell ref="C21:H21"/>
    <mergeCell ref="C66:D66"/>
    <mergeCell ref="C33:H33"/>
    <mergeCell ref="C11:H11"/>
    <mergeCell ref="C12:H12"/>
    <mergeCell ref="C13:H13"/>
    <mergeCell ref="C14:H14"/>
    <mergeCell ref="C39:H39"/>
    <mergeCell ref="C76:F76"/>
    <mergeCell ref="C77:G77"/>
    <mergeCell ref="C83:G83"/>
    <mergeCell ref="C34:H34"/>
    <mergeCell ref="C35:H35"/>
    <mergeCell ref="C36:H36"/>
    <mergeCell ref="C38:H38"/>
    <mergeCell ref="C96:G96"/>
    <mergeCell ref="C85:G85"/>
    <mergeCell ref="C87:G87"/>
    <mergeCell ref="C89:E89"/>
    <mergeCell ref="C86:G86"/>
    <mergeCell ref="C84:H84"/>
    <mergeCell ref="M24:R24"/>
    <mergeCell ref="M25:R25"/>
    <mergeCell ref="M26:R26"/>
    <mergeCell ref="M27:R27"/>
    <mergeCell ref="M34:R34"/>
    <mergeCell ref="M35:R35"/>
    <mergeCell ref="M36:R36"/>
    <mergeCell ref="M28:R28"/>
    <mergeCell ref="M29:R29"/>
    <mergeCell ref="C97:G97"/>
    <mergeCell ref="C16:H16"/>
    <mergeCell ref="C25:H25"/>
    <mergeCell ref="C92:G92"/>
    <mergeCell ref="C94:G94"/>
    <mergeCell ref="C95:D95"/>
    <mergeCell ref="C41:H41"/>
    <mergeCell ref="C30:H30"/>
    <mergeCell ref="C31:H31"/>
    <mergeCell ref="C32:H32"/>
    <mergeCell ref="K15:P15"/>
    <mergeCell ref="K16:P16"/>
    <mergeCell ref="K17:P17"/>
    <mergeCell ref="K18:P18"/>
    <mergeCell ref="K7:P7"/>
    <mergeCell ref="K8:P8"/>
    <mergeCell ref="K9:P9"/>
    <mergeCell ref="K10:P10"/>
    <mergeCell ref="K3:P3"/>
    <mergeCell ref="K4:P4"/>
    <mergeCell ref="K5:P5"/>
    <mergeCell ref="K6:P6"/>
    <mergeCell ref="K11:P11"/>
    <mergeCell ref="K12:P12"/>
    <mergeCell ref="K13:P13"/>
    <mergeCell ref="K14:P14"/>
    <mergeCell ref="M32:R32"/>
    <mergeCell ref="K19:P19"/>
    <mergeCell ref="K20:P20"/>
    <mergeCell ref="C28:H28"/>
    <mergeCell ref="C29:H29"/>
    <mergeCell ref="M30:R30"/>
    <mergeCell ref="M31:R31"/>
    <mergeCell ref="C24:H24"/>
    <mergeCell ref="C26:H26"/>
    <mergeCell ref="C27:H27"/>
  </mergeCells>
  <hyperlinks>
    <hyperlink ref="B3" location="'Б6;БК12;БФК'!R5C2" display="1.1Блоки резисторов Б6"/>
    <hyperlink ref="B4" location="'Б6;БК12;БФК'!R7C2" display="1.2Блоки резисторов БК12"/>
    <hyperlink ref="B5" location="'Б6;БК12;БФК'!R50C2" display="1.3Блоки резисторов БФК"/>
    <hyperlink ref="B6" location="'БР(Ф;П;ПФ);ЯС'!R7C2" display="1.4 Блоки резисторов БРФ"/>
    <hyperlink ref="B7" location="'БР(Ф;П;ПФ);ЯС'!R9C2" display="1.5 Блоки резисторов БРП"/>
    <hyperlink ref="B8" location="'БР(Ф;П;ПФ);ЯС'!R11C2" display="1.6 Блоки резисторов БРПФ"/>
    <hyperlink ref="B9" location="'БР(Ф;П;ПФ);ЯС'!R13C2" display="1.7 Блоки резисторов ЯС-3"/>
    <hyperlink ref="B10" location="'БР(Ф;П;ПФ);ЯС'!R16C2" display="1.8Блоки резисторов ЯС-4"/>
    <hyperlink ref="B11" location="'БР(Ф;П;ПФ);ЯС'!R19C2" display="2.Командоконтроллеры"/>
    <hyperlink ref="B12" location="'БР(Ф;П;ПФ);ЯС'!R24C2" display="3.Контроллеры силовые"/>
    <hyperlink ref="B13" location="'БР(Ф;П;ПФ);ЯС'!R32C2" display="4.Токоприемники"/>
    <hyperlink ref="B14" location="'БР(Ф;П;ПФ);ЯС'!R55C2" display="5.Тролледержатель"/>
    <hyperlink ref="B15" location="'ткг;мо;вп'!R9C2" display="6.Тормоза"/>
    <hyperlink ref="B16" location="'ткг;мо;вп'!R22C2" display="7.Гидротолкатели"/>
    <hyperlink ref="B17" location="'ткг;мо;вп'!R28C2" display="8.Панели защитные крановые"/>
    <hyperlink ref="B18" location="'ткг;мо;вп'!R35C2" display="9.Реверсоры"/>
    <hyperlink ref="B19" location="'ткг;мо;вп'!R39C2" display="10.УСТРОЙСТВА выпрямительные крановые"/>
    <hyperlink ref="B20" location="'ткг;мо;вп'!R44C2" display="11.Эл.магниты"/>
    <hyperlink ref="B21" location="'ткг;мо;вп'!R61C2" display="12.Катушки ТКП"/>
    <hyperlink ref="B2" location="'Б6;БК12;БФК'!R4C2" display="1.Блоки резисторов"/>
    <hyperlink ref="B22" location="'ткг;мо;вп'!R9C7" display="13.Выключатели путевые конечные"/>
    <hyperlink ref="B23" location="'ткг;мо;вп'!R10C7" display="13.1 ВПУ"/>
    <hyperlink ref="B24" location="'ткг;мо;вп'!R16C7" display="13.2 ВП15"/>
    <hyperlink ref="B25" location="'ткг;мо;вп'!R23C7" display="13.3 ВП16"/>
    <hyperlink ref="B26" location="'ткг;мо;вп'!R28C7" display="13.4 ВП19"/>
    <hyperlink ref="B27" location="'ткг;мо;вп'!R35C7" display="13.5 ВК"/>
    <hyperlink ref="B28" location="'ткг;мо;вп'!R38C7" display="13.6 ВПК"/>
    <hyperlink ref="B29" location="'ткг;мо;вп'!R48C7" display="13.7 ВУ"/>
    <hyperlink ref="B30" location="'ткг;мо;вп'!R53C7" display="13.8 КУ"/>
    <hyperlink ref="B31" location="'ткг;мо;вп'!R59C7" display="13.9 НВ"/>
    <hyperlink ref="B32" location="КОНТАКТОРЫ!R8C2" display="14.Контакторы "/>
    <hyperlink ref="B33" location="КОНТАКТОРЫ!R9C2" display="14.1 КТ"/>
    <hyperlink ref="B34" location="КОНТАКТОРЫ!R33C2" display="14.2 КТП"/>
    <hyperlink ref="B35" location="КОНТАКТОРЫ!R43C2" display="14.3 КПВ"/>
    <hyperlink ref="B37" location="КОНТАКТОРЫ!R53C2" display="14.5МК ПЕРЕМЕН ТОК"/>
    <hyperlink ref="B38" location="КОНТАКТОРЫ!R9C7" display="14.6 МК ПОСТ ТОК"/>
    <hyperlink ref="B39" location="КОНТАКТОРЫ!R65C2" display="14.7 Контакторы вакуумные КВ"/>
    <hyperlink ref="B37:E37" location="КОНТАКТОРЫ!R10C7" display="14.6 МК ПОСТ ТОК"/>
    <hyperlink ref="C3:C4" location="опн!R19C3" display="15.Ограничители напряжения"/>
    <hyperlink ref="C3:D3" location="'реле;пр'!R17C3" display="16. Реле"/>
    <hyperlink ref="C4:E4" location="'реле;пр'!R17C3" display="16.1   РЕЛЕ ТЕПЛОВЫЕ                       "/>
    <hyperlink ref="C5:E5" location="'реле;пр'!R26C2" display="16.2  РЕЛЕ НАПРЯЖЕНИЯ"/>
    <hyperlink ref="C6:F6" location="'реле;пр'!R36C2" display="16.3   РЕЛЕ ПРОМЕЖУТОЧНЫЕ"/>
    <hyperlink ref="C6" location="'реле;пр'!R36C2" display="16.3 РЕЛЕ ПРОМЕЖУТОЧНЫЕ"/>
    <hyperlink ref="C5" location="'реле;пр'!R26C2" display="16.2 РЕЛЕ НАПРЯЖЕНИЯ"/>
    <hyperlink ref="C4" location="'реле;пр'!R17C3" display="16.1 РЕЛЕ ТЕПЛОВЫЕ                       "/>
    <hyperlink ref="C7:D7" location="'реле;пр'!R13C8" display="16.4РЕЛЕ ВРЕМЕНИ"/>
    <hyperlink ref="C8:E8" location="'реле;пр'!R37C8" display="16.5 РЕЛЕ  УКАЗАТЕЛЬНЫЕ"/>
    <hyperlink ref="C9:D9" location="'реле;пр'!R41C8" display="16.6 РЕЛЕ ТОКА              "/>
    <hyperlink ref="C10:E10" location="'реле;пр'!R53C8" display="16.7 РЕЛЕ КОНТРОЛЯ                    "/>
    <hyperlink ref="C11" location="'реле;пр'!R56C8" display="16.8 РТИ"/>
    <hyperlink ref="C12:G12" location="'реле;пр'!R60C2" display="17. ПРЕДОХРАНИТЕЛИ  низковольтные"/>
    <hyperlink ref="C13:F13" location="'ящики;транс'!R11C2" display=" 18. Ящик с рубильниками"/>
    <hyperlink ref="C14:G14" location="'ящики;транс'!R11C2" display="19.   Ящик с трансформатором ЯТП"/>
    <hyperlink ref="C15:G15" location="'ящики;транс'!R24C2" display="20.1ТРАНСФОРМАТОРЫ  пониж."/>
    <hyperlink ref="C16:F16" location="'ящики;транс'!R13C8" display="20.2 ТРАНСФОРМАТОРЫ ТОКА"/>
    <hyperlink ref="C17:F17" location="'ящики;транс'!R31C7" display="20.3 АВТОТРАНСФОРМАТОРЫ"/>
    <hyperlink ref="C18:G18" location="'ящики;транс'!R36C8" display="20.4ТРАНСФОРМАТОРЫ  силовые"/>
    <hyperlink ref="C19:G19" location="'ящики;транс'!R43C2" display="21. ЩИТЫ МЕТАЛЛИЧЕСКИЕ"/>
    <hyperlink ref="C20:G20" location="'ящики;транс'!R60C7" display="22.ЩИТЫ ОСВЕТИТЕЛЬНЫЕ"/>
    <hyperlink ref="C14:H14" location="'ящики;транс'!R22C2" display="19.Ящик с трансформатором ЯТП"/>
    <hyperlink ref="C21:H21" location="пускатели!R10C2" display="23. Пускатели"/>
    <hyperlink ref="C22:H22" location="пускатели!R11C2" display="23.1 ПМЕ"/>
    <hyperlink ref="C23:H23" location="ОГЛАВЛЕНИЕ!R37C2" display="23.2 ПМЛ"/>
    <hyperlink ref="C24:H24" location="пускатели!R21C7" display="23.3 ПМА"/>
    <hyperlink ref="C25:H25" location="пускатели!R90C2" display="23.4 ПМ-12"/>
    <hyperlink ref="C26:H26" location="пускатели!R137C7" display="23.5 ПМУ,ПМУР"/>
    <hyperlink ref="C27:H27" location="пускатели!R55C7" display="24. Катушка к ПМА"/>
    <hyperlink ref="C29:G29" location="'авт;узо;звон'!R15C3" display="23.1 Однополюсные:"/>
    <hyperlink ref="C30:G30" location="'авт;узо;звон'!R21C3" display="23.2 Двухполюсные:"/>
    <hyperlink ref="C31:G31" location="'авт;узо;звон'!R25C3" display="23.3 Трехполюсные:"/>
    <hyperlink ref="C32:F32" location="'авт;узо;звон'!R23C10" display="24. УЗО (Устр-во защ.отключения)"/>
    <hyperlink ref="C34:F34" location="кнопки!R13C2" display="26.Посты кнопочные"/>
    <hyperlink ref="C35:F35" location="кнопки!R40C2" display="27.Микропереключатели"/>
    <hyperlink ref="C36:G36" location="кнопки!R12C7" display="28.Кнопки управления"/>
    <hyperlink ref="C38:G38" location="кнопки!R47C7" display="30. Звонки,сирены"/>
    <hyperlink ref="C39:D39" location="кнопки!R51C7" display="31. Эл. Печи"/>
    <hyperlink ref="C40:G40" location="кнопки!R54C7" display="32. Разъединители РЛНД"/>
    <hyperlink ref="C28:H28" location="'авт;узо;звон'!R11C3" display="25. ВЫКЛЮЧАТЕЛИ АВТОМАТИЧЕСКИЕ"/>
    <hyperlink ref="C29:H29" location="'авт;узо;звон'!R12C3" display="25.1 Однополюсные:"/>
    <hyperlink ref="C30:H30" location="'авт;узо;звон'!R24C3" display="25.2 Двухполюсные:"/>
    <hyperlink ref="C31:H31" location="'авт;узо;звон'!R31C3" display="25.3 Трехполюсные:"/>
    <hyperlink ref="C32:H32" location="'авт;узо;звон'!R32C10" display="26. УЗО (Устр-во защ.отключения)"/>
    <hyperlink ref="C33:H33" location="'авт;узо;звон'!R54C10" display="27.  РУБИЛЬНИКИ    "/>
    <hyperlink ref="C34:H34" location="кнопки!R10C2" display="28.Посты кнопочные"/>
    <hyperlink ref="C35:H35" location="кнопки!R40C2" display="29.Микропереключатели"/>
    <hyperlink ref="C36:H36" location="кнопки!R10C7" display="30.Кнопки управления"/>
    <hyperlink ref="C37" location="кнопки!G37" display="31. Переключатели универсальные"/>
    <hyperlink ref="C38:H38" location="кнопки!R46C7" display="32. Звонки,сирены"/>
    <hyperlink ref="C39:H39" location="кнопки!R50C7" display="33. Эл. Печи"/>
    <hyperlink ref="C40:H40" location="кнопки!R55C7" display="34. Разъединители РЛНД, дроссели ДПД"/>
    <hyperlink ref="C41" location="эл.двиг.!B16" display="33. Электродвигатели"/>
    <hyperlink ref="C41:H41" location="эл.двиг.!R9C2" tooltip="MTF:ДMTF:MTKF:ДMTKF" display="35. Электродвигатели"/>
    <hyperlink ref="B40" location="КОНТАКТОРЫ!R34C7" display="14.8 КТК, КПД"/>
    <hyperlink ref="C2:H2" location="опн!R9C3" display="15.Ограничители напряжения"/>
    <hyperlink ref="C3:H3" location="'реле;пр'!R10C2" display="16. Реле"/>
    <hyperlink ref="C4:H4" location="'реле;пр'!R11C2" display="16.1 РЕЛЕ ТЕПЛОВЫЕ                       "/>
    <hyperlink ref="C5:H5" location="'реле;пр'!R26C2" display="16.2 РЕЛЕ НАПРЯЖЕНИЯ"/>
    <hyperlink ref="C6:H6" location="'реле;пр'!R34C2" display="16.3 РЕЛЕ ПРОМЕЖУТОЧНЫЕ"/>
    <hyperlink ref="C7:H7" location="'реле;пр'!R11C8" display="16.4РЕЛЕ ВРЕМЕНИ"/>
    <hyperlink ref="C8:H8" location="'реле;пр'!R37C8" display="16.5 РЕЛЕ  УКАЗАТЕЛЬНЫЕ"/>
    <hyperlink ref="C9:H9" location="'реле;пр'!R41C8" display="16.6 РЕЛЕ ТОКА              "/>
    <hyperlink ref="C10:H10" location="'реле;пр'!R54C8" display="16.7 РЕЛЕ КОНТРОЛЯ                    "/>
    <hyperlink ref="C11:H11" location="'реле;пр'!R56C8" display="16.8 РТИ"/>
    <hyperlink ref="C12:H12" location="'реле;пр'!R60C2" display="17. ПРЕДОХРАНИТЕЛИ  низковольтные"/>
    <hyperlink ref="C13:H13" location="'ящики;транс'!R11C2" display="18. Ящик с рубильниками"/>
    <hyperlink ref="C15:H15" location="'ящики;транс'!R24C2" display="20.1ТРАНСФОРМАТОРЫ  пониж."/>
    <hyperlink ref="C16:H16" location="'ящики;транс'!R11C7" display="20.2 ТРАНСФОРМАТОРЫ ТОКА"/>
    <hyperlink ref="C17:H17" location="'ящики;транс'!R29C7" display="20.3 АВТОТРАНСФОРМАТОРЫ"/>
    <hyperlink ref="C18:H18" location="'ящики;транс'!R36C7" display="20.4ТРАНСФОРМАТОРЫ  силовые"/>
    <hyperlink ref="C19:H19" location="'авт;узо;звон'!R43C2" display="21. ЩИТЫ МЕТАЛЛИЧЕСКИЕ"/>
    <hyperlink ref="C20:H20" location="'ящики;транс'!R58C7" display="22.ЩИТЫ ОСВЕТИТЕЛЬНЫЕ"/>
    <hyperlink ref="C37:H37" location="кнопки!R35C7" display="31. Переключатели универсальные"/>
    <hyperlink ref="B41" location="КОНТАКТОРЫ!R39C7" display="14.9 Контакты"/>
    <hyperlink ref="B36" location="КОНТАКТОРЫ!R48C2" display="14.4 КТПВ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V109"/>
  <sheetViews>
    <sheetView zoomScaleSheetLayoutView="100" zoomScalePageLayoutView="0" workbookViewId="0" topLeftCell="A1">
      <selection activeCell="J2" sqref="J2"/>
    </sheetView>
  </sheetViews>
  <sheetFormatPr defaultColWidth="9.00390625" defaultRowHeight="12.75"/>
  <cols>
    <col min="1" max="1" width="2.375" style="0" customWidth="1"/>
    <col min="2" max="2" width="0.6171875" style="0" customWidth="1"/>
    <col min="3" max="3" width="13.75390625" style="0" customWidth="1"/>
    <col min="4" max="4" width="8.25390625" style="290" customWidth="1"/>
    <col min="5" max="5" width="7.125" style="0" customWidth="1"/>
    <col min="6" max="6" width="7.25390625" style="0" customWidth="1"/>
    <col min="7" max="7" width="7.125" style="0" customWidth="1"/>
    <col min="8" max="8" width="2.25390625" style="0" customWidth="1"/>
    <col min="9" max="9" width="0.12890625" style="0" hidden="1" customWidth="1"/>
    <col min="10" max="10" width="19.125" style="0" customWidth="1"/>
    <col min="11" max="11" width="7.875" style="290" customWidth="1"/>
    <col min="12" max="12" width="8.00390625" style="0" customWidth="1"/>
    <col min="13" max="13" width="8.125" style="0" customWidth="1"/>
    <col min="14" max="14" width="8.75390625" style="0" customWidth="1"/>
  </cols>
  <sheetData>
    <row r="1" spans="10:11" ht="12.75">
      <c r="J1" t="s">
        <v>1326</v>
      </c>
      <c r="K1"/>
    </row>
    <row r="2" ht="5.25" customHeight="1"/>
    <row r="3" spans="3:14" ht="12.75">
      <c r="C3" s="765" t="s">
        <v>3</v>
      </c>
      <c r="D3" s="850"/>
      <c r="E3" s="3" t="s">
        <v>4</v>
      </c>
      <c r="F3" s="3" t="s">
        <v>5</v>
      </c>
      <c r="G3" s="3" t="s">
        <v>95</v>
      </c>
      <c r="J3" s="765" t="s">
        <v>3</v>
      </c>
      <c r="K3" s="850"/>
      <c r="L3" s="3" t="s">
        <v>4</v>
      </c>
      <c r="M3" s="3" t="s">
        <v>5</v>
      </c>
      <c r="N3" s="3" t="s">
        <v>95</v>
      </c>
    </row>
    <row r="4" spans="1:14" ht="11.25" customHeight="1">
      <c r="A4" s="14"/>
      <c r="B4" s="135"/>
      <c r="C4" s="854" t="s">
        <v>1161</v>
      </c>
      <c r="D4" s="724"/>
      <c r="E4" s="724"/>
      <c r="F4" s="724"/>
      <c r="G4" s="725"/>
      <c r="H4" s="163"/>
      <c r="I4" s="266"/>
      <c r="J4" s="851" t="s">
        <v>590</v>
      </c>
      <c r="K4" s="852"/>
      <c r="L4" s="852"/>
      <c r="M4" s="852"/>
      <c r="N4" s="853"/>
    </row>
    <row r="5" spans="2:14" ht="11.25" customHeight="1">
      <c r="B5" s="135"/>
      <c r="C5" s="843" t="s">
        <v>1162</v>
      </c>
      <c r="D5" s="844"/>
      <c r="E5" s="844"/>
      <c r="F5" s="844"/>
      <c r="G5" s="845"/>
      <c r="H5" s="4"/>
      <c r="I5" s="266"/>
      <c r="J5" s="499" t="s">
        <v>546</v>
      </c>
      <c r="K5" s="292" t="s">
        <v>547</v>
      </c>
      <c r="L5" s="198">
        <v>2880</v>
      </c>
      <c r="M5" s="118">
        <v>2823</v>
      </c>
      <c r="N5" s="118">
        <v>2768</v>
      </c>
    </row>
    <row r="6" spans="2:14" ht="11.25" customHeight="1">
      <c r="B6" s="13"/>
      <c r="C6" s="367" t="s">
        <v>683</v>
      </c>
      <c r="D6" s="181" t="s">
        <v>684</v>
      </c>
      <c r="E6" s="368">
        <v>34</v>
      </c>
      <c r="F6" s="368">
        <v>34</v>
      </c>
      <c r="G6" s="368">
        <v>34</v>
      </c>
      <c r="H6" s="4"/>
      <c r="I6" s="266"/>
      <c r="J6" s="139" t="s">
        <v>546</v>
      </c>
      <c r="K6" s="291" t="s">
        <v>548</v>
      </c>
      <c r="L6" s="233">
        <v>4677</v>
      </c>
      <c r="M6" s="3">
        <v>4645</v>
      </c>
      <c r="N6" s="3">
        <v>4605</v>
      </c>
    </row>
    <row r="7" spans="2:14" ht="11.25" customHeight="1">
      <c r="B7" s="13"/>
      <c r="C7" s="369" t="s">
        <v>683</v>
      </c>
      <c r="D7" s="247" t="s">
        <v>510</v>
      </c>
      <c r="E7" s="370">
        <v>27</v>
      </c>
      <c r="F7" s="370">
        <v>27</v>
      </c>
      <c r="G7" s="370">
        <v>27</v>
      </c>
      <c r="H7" s="4"/>
      <c r="I7" s="266"/>
      <c r="J7" s="173" t="s">
        <v>549</v>
      </c>
      <c r="K7" s="292" t="s">
        <v>550</v>
      </c>
      <c r="L7" s="198">
        <v>960</v>
      </c>
      <c r="M7" s="118">
        <v>941</v>
      </c>
      <c r="N7" s="118">
        <v>923</v>
      </c>
    </row>
    <row r="8" spans="2:14" ht="11.25" customHeight="1">
      <c r="B8" s="13"/>
      <c r="C8" s="367" t="s">
        <v>683</v>
      </c>
      <c r="D8" s="181" t="s">
        <v>237</v>
      </c>
      <c r="E8" s="368">
        <v>34</v>
      </c>
      <c r="F8" s="368">
        <v>34</v>
      </c>
      <c r="G8" s="368">
        <v>34</v>
      </c>
      <c r="H8" s="4"/>
      <c r="I8" s="266"/>
      <c r="J8" s="139" t="s">
        <v>549</v>
      </c>
      <c r="K8" s="291" t="s">
        <v>551</v>
      </c>
      <c r="L8" s="233">
        <v>1068</v>
      </c>
      <c r="M8" s="3">
        <v>1047</v>
      </c>
      <c r="N8" s="3">
        <v>1026</v>
      </c>
    </row>
    <row r="9" spans="2:22" ht="11.25" customHeight="1">
      <c r="B9" s="135"/>
      <c r="C9" s="299" t="s">
        <v>500</v>
      </c>
      <c r="D9" s="291" t="s">
        <v>501</v>
      </c>
      <c r="E9" s="233">
        <v>54</v>
      </c>
      <c r="F9" s="3">
        <v>53</v>
      </c>
      <c r="G9" s="3">
        <v>52</v>
      </c>
      <c r="H9" s="4"/>
      <c r="I9" s="281"/>
      <c r="J9" s="173" t="s">
        <v>552</v>
      </c>
      <c r="K9" s="292" t="s">
        <v>553</v>
      </c>
      <c r="L9" s="198">
        <v>2865</v>
      </c>
      <c r="M9" s="118">
        <v>2809</v>
      </c>
      <c r="N9" s="118">
        <v>2754</v>
      </c>
      <c r="Q9" s="154"/>
      <c r="R9" s="154"/>
      <c r="S9" s="154"/>
      <c r="T9" s="154"/>
      <c r="U9" s="154"/>
      <c r="V9" s="154"/>
    </row>
    <row r="10" spans="2:22" ht="11.25" customHeight="1">
      <c r="B10" s="135"/>
      <c r="C10" s="300" t="s">
        <v>502</v>
      </c>
      <c r="D10" s="292" t="s">
        <v>503</v>
      </c>
      <c r="E10" s="198">
        <v>158</v>
      </c>
      <c r="F10" s="118">
        <v>155</v>
      </c>
      <c r="G10" s="118">
        <v>152</v>
      </c>
      <c r="H10" s="4"/>
      <c r="I10" s="266"/>
      <c r="J10" s="139" t="s">
        <v>554</v>
      </c>
      <c r="K10" s="291" t="s">
        <v>555</v>
      </c>
      <c r="L10" s="236">
        <v>5250</v>
      </c>
      <c r="M10" s="3">
        <v>5147</v>
      </c>
      <c r="N10" s="3">
        <v>5046</v>
      </c>
      <c r="Q10" s="309"/>
      <c r="R10" s="310"/>
      <c r="S10" s="311"/>
      <c r="T10" s="133"/>
      <c r="U10" s="133"/>
      <c r="V10" s="154"/>
    </row>
    <row r="11" spans="2:22" ht="11.25" customHeight="1">
      <c r="B11" s="135"/>
      <c r="C11" s="299" t="s">
        <v>502</v>
      </c>
      <c r="D11" s="291" t="s">
        <v>237</v>
      </c>
      <c r="E11" s="233">
        <v>192</v>
      </c>
      <c r="F11" s="3">
        <v>190</v>
      </c>
      <c r="G11" s="3">
        <v>188</v>
      </c>
      <c r="H11" s="4"/>
      <c r="I11" s="281"/>
      <c r="J11" s="172" t="s">
        <v>556</v>
      </c>
      <c r="K11" s="209" t="s">
        <v>557</v>
      </c>
      <c r="L11" s="273">
        <v>5250</v>
      </c>
      <c r="M11" s="132">
        <v>5147</v>
      </c>
      <c r="N11" s="132">
        <v>5046</v>
      </c>
      <c r="Q11" s="315"/>
      <c r="R11" s="310"/>
      <c r="S11" s="311"/>
      <c r="T11" s="133"/>
      <c r="U11" s="133"/>
      <c r="V11" s="154"/>
    </row>
    <row r="12" spans="2:22" ht="11.25" customHeight="1">
      <c r="B12" s="135"/>
      <c r="C12" s="300" t="s">
        <v>504</v>
      </c>
      <c r="D12" s="292" t="s">
        <v>505</v>
      </c>
      <c r="E12" s="198">
        <v>142</v>
      </c>
      <c r="F12" s="118">
        <v>139</v>
      </c>
      <c r="G12" s="118">
        <v>136</v>
      </c>
      <c r="H12" s="4"/>
      <c r="I12" s="266"/>
      <c r="J12" s="283" t="s">
        <v>882</v>
      </c>
      <c r="K12" s="293" t="s">
        <v>558</v>
      </c>
      <c r="L12" s="282">
        <v>22280</v>
      </c>
      <c r="M12" s="141">
        <v>21843</v>
      </c>
      <c r="N12" s="141">
        <v>21414</v>
      </c>
      <c r="Q12" s="315"/>
      <c r="R12" s="310"/>
      <c r="S12" s="311"/>
      <c r="T12" s="133"/>
      <c r="U12" s="133"/>
      <c r="V12" s="154"/>
    </row>
    <row r="13" spans="2:22" ht="11.25" customHeight="1">
      <c r="B13" s="135"/>
      <c r="C13" s="301" t="s">
        <v>506</v>
      </c>
      <c r="D13" s="291" t="s">
        <v>507</v>
      </c>
      <c r="E13" s="233">
        <v>566</v>
      </c>
      <c r="F13" s="3">
        <v>556</v>
      </c>
      <c r="G13" s="3">
        <v>546</v>
      </c>
      <c r="H13" s="4"/>
      <c r="I13" s="281"/>
      <c r="J13" s="274" t="s">
        <v>881</v>
      </c>
      <c r="K13" s="209" t="s">
        <v>558</v>
      </c>
      <c r="L13" s="273">
        <v>29160</v>
      </c>
      <c r="M13" s="132">
        <v>28588</v>
      </c>
      <c r="N13" s="132">
        <v>28028</v>
      </c>
      <c r="Q13" s="315"/>
      <c r="R13" s="310"/>
      <c r="S13" s="311"/>
      <c r="T13" s="133"/>
      <c r="U13" s="133"/>
      <c r="V13" s="154"/>
    </row>
    <row r="14" spans="2:22" ht="11.25" customHeight="1">
      <c r="B14" s="135"/>
      <c r="C14" s="302" t="s">
        <v>581</v>
      </c>
      <c r="D14" s="292" t="s">
        <v>508</v>
      </c>
      <c r="E14" s="198">
        <v>33</v>
      </c>
      <c r="F14" s="198">
        <v>31</v>
      </c>
      <c r="G14" s="177">
        <v>29</v>
      </c>
      <c r="H14" s="4"/>
      <c r="I14" s="266"/>
      <c r="J14" s="283" t="s">
        <v>880</v>
      </c>
      <c r="K14" s="293" t="s">
        <v>558</v>
      </c>
      <c r="L14" s="282">
        <v>25030</v>
      </c>
      <c r="M14" s="141">
        <v>24540</v>
      </c>
      <c r="N14" s="141">
        <v>24060</v>
      </c>
      <c r="Q14" s="315"/>
      <c r="R14" s="310"/>
      <c r="S14" s="311"/>
      <c r="T14" s="133"/>
      <c r="U14" s="133"/>
      <c r="V14" s="154"/>
    </row>
    <row r="15" spans="2:22" ht="11.25" customHeight="1">
      <c r="B15" s="135"/>
      <c r="C15" s="144" t="s">
        <v>509</v>
      </c>
      <c r="D15" s="291" t="s">
        <v>510</v>
      </c>
      <c r="E15" s="233">
        <v>118</v>
      </c>
      <c r="F15" s="3">
        <v>116</v>
      </c>
      <c r="G15" s="3">
        <v>114</v>
      </c>
      <c r="H15" s="4"/>
      <c r="I15" s="281"/>
      <c r="J15" s="274" t="s">
        <v>879</v>
      </c>
      <c r="K15" s="209" t="s">
        <v>559</v>
      </c>
      <c r="L15" s="273">
        <v>34440</v>
      </c>
      <c r="M15" s="132">
        <v>33764</v>
      </c>
      <c r="N15" s="132">
        <v>33102</v>
      </c>
      <c r="Q15" s="316"/>
      <c r="R15" s="310"/>
      <c r="S15" s="311"/>
      <c r="T15" s="133"/>
      <c r="U15" s="133"/>
      <c r="V15" s="154"/>
    </row>
    <row r="16" spans="2:22" ht="11.25" customHeight="1">
      <c r="B16" s="135"/>
      <c r="C16" s="303" t="s">
        <v>509</v>
      </c>
      <c r="D16" s="292" t="s">
        <v>237</v>
      </c>
      <c r="E16" s="198">
        <v>142</v>
      </c>
      <c r="F16" s="118">
        <v>139</v>
      </c>
      <c r="G16" s="118">
        <v>136</v>
      </c>
      <c r="H16" s="4"/>
      <c r="I16" s="266"/>
      <c r="J16" s="162" t="s">
        <v>560</v>
      </c>
      <c r="K16" s="293" t="s">
        <v>559</v>
      </c>
      <c r="L16" s="282">
        <v>50200</v>
      </c>
      <c r="M16" s="141">
        <v>49215</v>
      </c>
      <c r="N16" s="141">
        <v>48250</v>
      </c>
      <c r="Q16" s="316"/>
      <c r="R16" s="310"/>
      <c r="S16" s="311"/>
      <c r="T16" s="133"/>
      <c r="U16" s="133"/>
      <c r="V16" s="154"/>
    </row>
    <row r="17" spans="2:22" ht="11.25" customHeight="1">
      <c r="B17" s="135"/>
      <c r="C17" s="846" t="s">
        <v>1163</v>
      </c>
      <c r="D17" s="847"/>
      <c r="E17" s="847"/>
      <c r="F17" s="847"/>
      <c r="G17" s="848"/>
      <c r="H17" s="4"/>
      <c r="I17" s="266"/>
      <c r="J17" s="274" t="s">
        <v>561</v>
      </c>
      <c r="K17" s="209" t="s">
        <v>562</v>
      </c>
      <c r="L17" s="273">
        <v>51720</v>
      </c>
      <c r="M17" s="132">
        <v>50705</v>
      </c>
      <c r="N17" s="132">
        <v>49711</v>
      </c>
      <c r="Q17" s="317"/>
      <c r="R17" s="310"/>
      <c r="S17" s="311"/>
      <c r="T17" s="133"/>
      <c r="U17" s="133"/>
      <c r="V17" s="154"/>
    </row>
    <row r="18" spans="2:22" ht="11.25" customHeight="1">
      <c r="B18" s="135"/>
      <c r="C18" s="299" t="s">
        <v>511</v>
      </c>
      <c r="D18" s="291" t="s">
        <v>512</v>
      </c>
      <c r="E18" s="233">
        <v>386</v>
      </c>
      <c r="F18" s="3">
        <v>380</v>
      </c>
      <c r="G18" s="3">
        <v>374</v>
      </c>
      <c r="I18" s="266"/>
      <c r="J18" s="283" t="s">
        <v>563</v>
      </c>
      <c r="K18" s="293" t="s">
        <v>564</v>
      </c>
      <c r="L18" s="282">
        <v>91080</v>
      </c>
      <c r="M18" s="141">
        <v>89295</v>
      </c>
      <c r="N18" s="141">
        <v>87543</v>
      </c>
      <c r="Q18" s="317"/>
      <c r="R18" s="310"/>
      <c r="S18" s="311"/>
      <c r="T18" s="133"/>
      <c r="U18" s="133"/>
      <c r="V18" s="154"/>
    </row>
    <row r="19" spans="2:22" ht="11.25" customHeight="1">
      <c r="B19" s="135"/>
      <c r="C19" s="300" t="s">
        <v>511</v>
      </c>
      <c r="D19" s="292" t="s">
        <v>513</v>
      </c>
      <c r="E19" s="198">
        <v>488</v>
      </c>
      <c r="F19" s="118">
        <v>480</v>
      </c>
      <c r="G19" s="118">
        <v>472</v>
      </c>
      <c r="I19" s="266"/>
      <c r="J19" s="274" t="s">
        <v>565</v>
      </c>
      <c r="K19" s="209" t="s">
        <v>558</v>
      </c>
      <c r="L19" s="273">
        <v>51720</v>
      </c>
      <c r="M19" s="132">
        <v>50705</v>
      </c>
      <c r="N19" s="132">
        <v>49711</v>
      </c>
      <c r="Q19" s="267"/>
      <c r="R19" s="312"/>
      <c r="S19" s="268"/>
      <c r="T19" s="133"/>
      <c r="U19" s="133"/>
      <c r="V19" s="154"/>
    </row>
    <row r="20" spans="2:22" ht="11.25" customHeight="1">
      <c r="B20" s="135"/>
      <c r="C20" s="144" t="s">
        <v>514</v>
      </c>
      <c r="D20" s="291" t="s">
        <v>507</v>
      </c>
      <c r="E20" s="233">
        <v>948</v>
      </c>
      <c r="F20" s="3">
        <v>930</v>
      </c>
      <c r="G20" s="3">
        <v>912</v>
      </c>
      <c r="I20" s="266"/>
      <c r="J20" s="283" t="s">
        <v>566</v>
      </c>
      <c r="K20" s="293" t="s">
        <v>567</v>
      </c>
      <c r="L20" s="282">
        <v>48730</v>
      </c>
      <c r="M20" s="141">
        <v>4774</v>
      </c>
      <c r="N20" s="141">
        <v>46837</v>
      </c>
      <c r="Q20" s="842"/>
      <c r="R20" s="842"/>
      <c r="S20" s="318"/>
      <c r="T20" s="133"/>
      <c r="U20" s="133"/>
      <c r="V20" s="154"/>
    </row>
    <row r="21" spans="2:22" ht="11.25" customHeight="1">
      <c r="B21" s="13"/>
      <c r="C21" s="366" t="s">
        <v>685</v>
      </c>
      <c r="D21" s="371" t="s">
        <v>684</v>
      </c>
      <c r="E21" s="372">
        <v>68</v>
      </c>
      <c r="F21" s="372">
        <v>68</v>
      </c>
      <c r="G21" s="372">
        <v>68</v>
      </c>
      <c r="I21" s="266"/>
      <c r="J21" s="275" t="s">
        <v>572</v>
      </c>
      <c r="K21" s="209" t="s">
        <v>568</v>
      </c>
      <c r="L21" s="273">
        <v>22150</v>
      </c>
      <c r="M21" s="132">
        <v>21715</v>
      </c>
      <c r="N21" s="132">
        <v>21290</v>
      </c>
      <c r="Q21" s="185"/>
      <c r="R21" s="185"/>
      <c r="S21" s="318"/>
      <c r="T21" s="133"/>
      <c r="U21" s="133"/>
      <c r="V21" s="154"/>
    </row>
    <row r="22" spans="2:22" ht="11.25" customHeight="1">
      <c r="B22" s="13"/>
      <c r="C22" s="237" t="s">
        <v>685</v>
      </c>
      <c r="D22" s="373" t="s">
        <v>510</v>
      </c>
      <c r="E22" s="374">
        <v>54</v>
      </c>
      <c r="F22" s="374">
        <v>54</v>
      </c>
      <c r="G22" s="374">
        <v>54</v>
      </c>
      <c r="I22" s="266"/>
      <c r="J22" s="284" t="s">
        <v>573</v>
      </c>
      <c r="K22" s="293" t="s">
        <v>569</v>
      </c>
      <c r="L22" s="282">
        <v>75740</v>
      </c>
      <c r="M22" s="141">
        <v>74254</v>
      </c>
      <c r="N22" s="141">
        <v>72800</v>
      </c>
      <c r="Q22" s="185"/>
      <c r="R22" s="185"/>
      <c r="S22" s="318"/>
      <c r="T22" s="133"/>
      <c r="U22" s="133"/>
      <c r="V22" s="154"/>
    </row>
    <row r="23" spans="2:22" ht="11.25" customHeight="1">
      <c r="B23" s="13"/>
      <c r="C23" s="366" t="s">
        <v>685</v>
      </c>
      <c r="D23" s="371" t="s">
        <v>237</v>
      </c>
      <c r="E23" s="372">
        <v>68</v>
      </c>
      <c r="F23" s="372">
        <v>68</v>
      </c>
      <c r="G23" s="372">
        <v>68</v>
      </c>
      <c r="I23" s="266"/>
      <c r="J23" s="276" t="s">
        <v>574</v>
      </c>
      <c r="K23" s="209" t="s">
        <v>570</v>
      </c>
      <c r="L23" s="273">
        <v>76860</v>
      </c>
      <c r="M23" s="132">
        <v>73353</v>
      </c>
      <c r="N23" s="132">
        <v>73875</v>
      </c>
      <c r="Q23" s="185"/>
      <c r="R23" s="185"/>
      <c r="S23" s="318"/>
      <c r="T23" s="133"/>
      <c r="U23" s="133"/>
      <c r="V23" s="154"/>
    </row>
    <row r="24" spans="2:22" ht="11.25" customHeight="1">
      <c r="B24" s="135"/>
      <c r="C24" s="846" t="s">
        <v>1164</v>
      </c>
      <c r="D24" s="847"/>
      <c r="E24" s="847"/>
      <c r="F24" s="847"/>
      <c r="G24" s="848"/>
      <c r="I24" s="266"/>
      <c r="J24" s="285" t="s">
        <v>575</v>
      </c>
      <c r="K24" s="293" t="s">
        <v>571</v>
      </c>
      <c r="L24" s="282">
        <v>147910</v>
      </c>
      <c r="M24" s="141">
        <v>145010</v>
      </c>
      <c r="N24" s="141">
        <v>142166</v>
      </c>
      <c r="Q24" s="842"/>
      <c r="R24" s="842"/>
      <c r="S24" s="318"/>
      <c r="T24" s="133"/>
      <c r="U24" s="133"/>
      <c r="V24" s="154"/>
    </row>
    <row r="25" spans="2:22" ht="11.25" customHeight="1">
      <c r="B25" s="135"/>
      <c r="C25" s="299" t="s">
        <v>515</v>
      </c>
      <c r="D25" s="291" t="s">
        <v>512</v>
      </c>
      <c r="E25" s="233">
        <v>480</v>
      </c>
      <c r="F25" s="3">
        <v>470</v>
      </c>
      <c r="G25" s="3">
        <v>460</v>
      </c>
      <c r="I25" s="266"/>
      <c r="J25" s="849" t="s">
        <v>1165</v>
      </c>
      <c r="K25" s="642"/>
      <c r="L25" s="642"/>
      <c r="M25" s="377"/>
      <c r="N25" s="378"/>
      <c r="Q25" s="842"/>
      <c r="R25" s="842"/>
      <c r="S25" s="318"/>
      <c r="T25" s="133"/>
      <c r="U25" s="133"/>
      <c r="V25" s="154"/>
    </row>
    <row r="26" spans="2:22" ht="11.25" customHeight="1">
      <c r="B26" s="135"/>
      <c r="C26" s="300" t="s">
        <v>515</v>
      </c>
      <c r="D26" s="292" t="s">
        <v>513</v>
      </c>
      <c r="E26" s="198">
        <v>687</v>
      </c>
      <c r="F26" s="118">
        <v>675</v>
      </c>
      <c r="G26" s="118">
        <v>667</v>
      </c>
      <c r="I26" s="266"/>
      <c r="J26" s="252" t="s">
        <v>576</v>
      </c>
      <c r="K26" s="252"/>
      <c r="L26" s="236">
        <v>432</v>
      </c>
      <c r="M26" s="141">
        <v>423</v>
      </c>
      <c r="N26" s="141">
        <v>414</v>
      </c>
      <c r="Q26" s="842"/>
      <c r="R26" s="842"/>
      <c r="S26" s="318"/>
      <c r="T26" s="133"/>
      <c r="U26" s="133"/>
      <c r="V26" s="154"/>
    </row>
    <row r="27" spans="2:22" ht="11.25" customHeight="1">
      <c r="B27" s="135"/>
      <c r="C27" s="299" t="s">
        <v>516</v>
      </c>
      <c r="D27" s="291" t="s">
        <v>517</v>
      </c>
      <c r="E27" s="233">
        <v>280</v>
      </c>
      <c r="F27" s="3">
        <v>275</v>
      </c>
      <c r="G27" s="3">
        <v>270</v>
      </c>
      <c r="I27" s="266"/>
      <c r="J27" s="126" t="s">
        <v>577</v>
      </c>
      <c r="K27" s="126"/>
      <c r="L27" s="177">
        <v>528</v>
      </c>
      <c r="M27" s="132">
        <v>518</v>
      </c>
      <c r="N27" s="132">
        <v>508</v>
      </c>
      <c r="Q27" s="842"/>
      <c r="R27" s="842"/>
      <c r="S27" s="318"/>
      <c r="T27" s="133"/>
      <c r="U27" s="133"/>
      <c r="V27" s="154"/>
    </row>
    <row r="28" spans="2:22" ht="11.25" customHeight="1">
      <c r="B28" s="135"/>
      <c r="C28" s="300" t="s">
        <v>516</v>
      </c>
      <c r="D28" s="292" t="s">
        <v>518</v>
      </c>
      <c r="E28" s="198">
        <v>312</v>
      </c>
      <c r="F28" s="118">
        <v>306</v>
      </c>
      <c r="G28" s="118">
        <v>300</v>
      </c>
      <c r="I28" s="266"/>
      <c r="J28" s="252" t="s">
        <v>578</v>
      </c>
      <c r="K28" s="252"/>
      <c r="L28" s="236">
        <v>290</v>
      </c>
      <c r="M28" s="141">
        <v>284</v>
      </c>
      <c r="N28" s="141">
        <v>278</v>
      </c>
      <c r="Q28" s="842"/>
      <c r="R28" s="842"/>
      <c r="S28" s="318"/>
      <c r="T28" s="133"/>
      <c r="U28" s="133"/>
      <c r="V28" s="154"/>
    </row>
    <row r="29" spans="2:22" ht="11.25" customHeight="1">
      <c r="B29" s="135"/>
      <c r="C29" s="299" t="s">
        <v>519</v>
      </c>
      <c r="D29" s="291" t="s">
        <v>505</v>
      </c>
      <c r="E29" s="233">
        <v>305</v>
      </c>
      <c r="F29" s="3">
        <v>300</v>
      </c>
      <c r="G29" s="3">
        <v>295</v>
      </c>
      <c r="I29" s="266"/>
      <c r="J29" s="126" t="s">
        <v>579</v>
      </c>
      <c r="K29" s="126"/>
      <c r="L29" s="177">
        <v>310</v>
      </c>
      <c r="M29" s="132">
        <v>304</v>
      </c>
      <c r="N29" s="132">
        <v>298</v>
      </c>
      <c r="Q29" s="185"/>
      <c r="R29" s="186"/>
      <c r="S29" s="318"/>
      <c r="T29" s="133"/>
      <c r="U29" s="133"/>
      <c r="V29" s="154"/>
    </row>
    <row r="30" spans="2:22" ht="11.25" customHeight="1">
      <c r="B30" s="135"/>
      <c r="C30" s="300" t="s">
        <v>519</v>
      </c>
      <c r="D30" s="292" t="s">
        <v>520</v>
      </c>
      <c r="E30" s="198">
        <v>336</v>
      </c>
      <c r="F30" s="118">
        <v>329</v>
      </c>
      <c r="G30" s="118">
        <v>322</v>
      </c>
      <c r="I30" s="266"/>
      <c r="J30" s="252" t="s">
        <v>580</v>
      </c>
      <c r="K30" s="252"/>
      <c r="L30" s="236">
        <v>410</v>
      </c>
      <c r="M30" s="141">
        <v>402</v>
      </c>
      <c r="N30" s="141">
        <v>394</v>
      </c>
      <c r="Q30" s="185"/>
      <c r="R30" s="186"/>
      <c r="S30" s="318"/>
      <c r="T30" s="133"/>
      <c r="U30" s="133"/>
      <c r="V30" s="154"/>
    </row>
    <row r="31" spans="2:22" ht="11.25" customHeight="1">
      <c r="B31" s="135"/>
      <c r="C31" s="299" t="s">
        <v>521</v>
      </c>
      <c r="D31" s="291" t="s">
        <v>522</v>
      </c>
      <c r="E31" s="233">
        <v>525</v>
      </c>
      <c r="F31" s="3">
        <v>515</v>
      </c>
      <c r="G31" s="3">
        <v>505</v>
      </c>
      <c r="I31" s="266"/>
      <c r="J31" s="126" t="s">
        <v>883</v>
      </c>
      <c r="K31" s="126"/>
      <c r="L31" s="177">
        <v>1645</v>
      </c>
      <c r="M31" s="132">
        <v>1613</v>
      </c>
      <c r="N31" s="132">
        <v>1581</v>
      </c>
      <c r="Q31" s="185"/>
      <c r="R31" s="186"/>
      <c r="S31" s="318"/>
      <c r="T31" s="133"/>
      <c r="U31" s="133"/>
      <c r="V31" s="154"/>
    </row>
    <row r="32" spans="2:22" ht="11.25" customHeight="1">
      <c r="B32" s="135"/>
      <c r="C32" s="300" t="s">
        <v>523</v>
      </c>
      <c r="D32" s="292" t="s">
        <v>524</v>
      </c>
      <c r="E32" s="198">
        <v>1030</v>
      </c>
      <c r="F32" s="118">
        <v>1010</v>
      </c>
      <c r="G32" s="118">
        <v>990</v>
      </c>
      <c r="I32" s="266"/>
      <c r="J32" s="146" t="s">
        <v>884</v>
      </c>
      <c r="K32" s="294"/>
      <c r="L32" s="236">
        <v>1680</v>
      </c>
      <c r="M32" s="141">
        <v>1647</v>
      </c>
      <c r="N32" s="141">
        <v>1615</v>
      </c>
      <c r="Q32" s="185"/>
      <c r="R32" s="186"/>
      <c r="S32" s="318"/>
      <c r="T32" s="133"/>
      <c r="U32" s="133"/>
      <c r="V32" s="154"/>
    </row>
    <row r="33" spans="2:22" ht="11.25" customHeight="1">
      <c r="B33" s="135"/>
      <c r="C33" s="299" t="s">
        <v>523</v>
      </c>
      <c r="D33" s="291" t="s">
        <v>525</v>
      </c>
      <c r="E33" s="233">
        <v>1116</v>
      </c>
      <c r="F33" s="3">
        <v>1094</v>
      </c>
      <c r="G33" s="3">
        <v>1072</v>
      </c>
      <c r="I33" s="266"/>
      <c r="J33" s="278" t="s">
        <v>885</v>
      </c>
      <c r="K33" s="295"/>
      <c r="L33" s="177">
        <v>1790</v>
      </c>
      <c r="M33" s="132">
        <v>1755</v>
      </c>
      <c r="N33" s="132">
        <v>1720</v>
      </c>
      <c r="Q33" s="185"/>
      <c r="R33" s="186"/>
      <c r="S33" s="318"/>
      <c r="T33" s="133"/>
      <c r="U33" s="133"/>
      <c r="V33" s="154"/>
    </row>
    <row r="34" spans="2:22" ht="11.25" customHeight="1">
      <c r="B34" s="135"/>
      <c r="C34" s="300" t="s">
        <v>523</v>
      </c>
      <c r="D34" s="292" t="s">
        <v>526</v>
      </c>
      <c r="E34" s="198">
        <v>1762</v>
      </c>
      <c r="F34" s="118">
        <v>1727</v>
      </c>
      <c r="G34" s="118">
        <v>1693</v>
      </c>
      <c r="I34" s="266"/>
      <c r="J34" s="146" t="s">
        <v>886</v>
      </c>
      <c r="K34" s="294"/>
      <c r="L34" s="236">
        <v>1040</v>
      </c>
      <c r="M34" s="141">
        <v>1020</v>
      </c>
      <c r="N34" s="141">
        <v>1000</v>
      </c>
      <c r="Q34" s="202"/>
      <c r="R34" s="186"/>
      <c r="S34" s="318"/>
      <c r="T34" s="133"/>
      <c r="U34" s="133"/>
      <c r="V34" s="154"/>
    </row>
    <row r="35" spans="2:22" ht="11.25" customHeight="1">
      <c r="B35" s="135"/>
      <c r="C35" s="500" t="s">
        <v>527</v>
      </c>
      <c r="D35" s="291" t="s">
        <v>507</v>
      </c>
      <c r="E35" s="233">
        <v>1350</v>
      </c>
      <c r="F35" s="3">
        <v>1340</v>
      </c>
      <c r="G35" s="3">
        <v>1330</v>
      </c>
      <c r="I35" s="266"/>
      <c r="J35" s="278" t="s">
        <v>887</v>
      </c>
      <c r="K35" s="295"/>
      <c r="L35" s="177">
        <v>1096</v>
      </c>
      <c r="M35" s="132">
        <v>1074</v>
      </c>
      <c r="N35" s="132">
        <v>1053</v>
      </c>
      <c r="Q35" s="202"/>
      <c r="R35" s="186"/>
      <c r="S35" s="318"/>
      <c r="T35" s="133"/>
      <c r="U35" s="133"/>
      <c r="V35" s="154"/>
    </row>
    <row r="36" spans="2:22" ht="11.25" customHeight="1">
      <c r="B36" s="135"/>
      <c r="C36" s="302" t="s">
        <v>582</v>
      </c>
      <c r="D36" s="292" t="s">
        <v>508</v>
      </c>
      <c r="E36" s="198">
        <v>81</v>
      </c>
      <c r="F36" s="118">
        <v>79</v>
      </c>
      <c r="G36" s="118">
        <v>77</v>
      </c>
      <c r="I36" s="266"/>
      <c r="J36" s="146" t="s">
        <v>888</v>
      </c>
      <c r="K36" s="294"/>
      <c r="L36" s="236">
        <v>1225</v>
      </c>
      <c r="M36" s="141">
        <v>1200</v>
      </c>
      <c r="N36" s="141">
        <v>1177</v>
      </c>
      <c r="Q36" s="269"/>
      <c r="R36" s="186"/>
      <c r="S36" s="270"/>
      <c r="T36" s="133"/>
      <c r="U36" s="133"/>
      <c r="V36" s="154"/>
    </row>
    <row r="37" spans="2:22" ht="11.25" customHeight="1">
      <c r="B37" s="135"/>
      <c r="C37" s="304" t="s">
        <v>583</v>
      </c>
      <c r="D37" s="291" t="s">
        <v>528</v>
      </c>
      <c r="E37" s="233">
        <v>399</v>
      </c>
      <c r="F37" s="3">
        <v>391</v>
      </c>
      <c r="G37" s="3">
        <v>383</v>
      </c>
      <c r="I37" s="266"/>
      <c r="J37" s="279" t="s">
        <v>889</v>
      </c>
      <c r="K37" s="296"/>
      <c r="L37" s="177">
        <v>1864</v>
      </c>
      <c r="M37" s="132">
        <v>1827</v>
      </c>
      <c r="N37" s="132">
        <v>1791</v>
      </c>
      <c r="Q37" s="271"/>
      <c r="R37" s="313"/>
      <c r="S37" s="318"/>
      <c r="T37" s="133"/>
      <c r="U37" s="133"/>
      <c r="V37" s="154"/>
    </row>
    <row r="38" spans="2:22" ht="11.25" customHeight="1">
      <c r="B38" s="135"/>
      <c r="C38" s="303" t="s">
        <v>509</v>
      </c>
      <c r="D38" s="292" t="s">
        <v>503</v>
      </c>
      <c r="E38" s="198">
        <v>368</v>
      </c>
      <c r="F38" s="118">
        <v>361</v>
      </c>
      <c r="G38" s="118">
        <v>354</v>
      </c>
      <c r="I38" s="266"/>
      <c r="J38" s="286" t="s">
        <v>890</v>
      </c>
      <c r="K38" s="294"/>
      <c r="L38" s="236">
        <v>1930</v>
      </c>
      <c r="M38" s="141">
        <v>1892</v>
      </c>
      <c r="N38" s="141">
        <v>1855</v>
      </c>
      <c r="Q38" s="272"/>
      <c r="R38" s="313"/>
      <c r="S38" s="261"/>
      <c r="T38" s="133"/>
      <c r="U38" s="133"/>
      <c r="V38" s="154"/>
    </row>
    <row r="39" spans="2:22" ht="11.25" customHeight="1">
      <c r="B39" s="135"/>
      <c r="C39" s="144" t="s">
        <v>509</v>
      </c>
      <c r="D39" s="291" t="s">
        <v>237</v>
      </c>
      <c r="E39" s="233">
        <v>416</v>
      </c>
      <c r="F39" s="3">
        <v>408</v>
      </c>
      <c r="G39" s="3">
        <v>400</v>
      </c>
      <c r="I39" s="266"/>
      <c r="J39" s="367" t="s">
        <v>891</v>
      </c>
      <c r="K39" s="367" t="s">
        <v>703</v>
      </c>
      <c r="L39" s="273">
        <v>464</v>
      </c>
      <c r="M39" s="273">
        <v>450</v>
      </c>
      <c r="N39" s="273">
        <v>436</v>
      </c>
      <c r="Q39" s="272"/>
      <c r="R39" s="313"/>
      <c r="S39" s="261"/>
      <c r="T39" s="133"/>
      <c r="U39" s="133"/>
      <c r="V39" s="154"/>
    </row>
    <row r="40" spans="2:22" ht="11.25" customHeight="1">
      <c r="B40" s="135"/>
      <c r="C40" s="305" t="s">
        <v>529</v>
      </c>
      <c r="D40" s="292" t="s">
        <v>530</v>
      </c>
      <c r="E40" s="198">
        <v>284</v>
      </c>
      <c r="F40" s="118">
        <v>278</v>
      </c>
      <c r="G40" s="118">
        <v>272</v>
      </c>
      <c r="I40" s="266"/>
      <c r="J40" s="369" t="s">
        <v>891</v>
      </c>
      <c r="K40" s="369" t="s">
        <v>704</v>
      </c>
      <c r="L40" s="282">
        <v>534</v>
      </c>
      <c r="M40" s="141">
        <v>523</v>
      </c>
      <c r="N40" s="141">
        <v>512</v>
      </c>
      <c r="Q40" s="272"/>
      <c r="R40" s="313"/>
      <c r="S40" s="261"/>
      <c r="T40" s="133"/>
      <c r="U40" s="133"/>
      <c r="V40" s="154"/>
    </row>
    <row r="41" spans="2:22" ht="11.25" customHeight="1">
      <c r="B41" s="135"/>
      <c r="C41" s="306" t="s">
        <v>531</v>
      </c>
      <c r="D41" s="291" t="s">
        <v>524</v>
      </c>
      <c r="E41" s="233">
        <v>1788</v>
      </c>
      <c r="F41" s="3">
        <v>1753</v>
      </c>
      <c r="G41" s="3">
        <v>1718</v>
      </c>
      <c r="I41" s="266"/>
      <c r="J41" s="367" t="s">
        <v>891</v>
      </c>
      <c r="K41" s="367" t="s">
        <v>705</v>
      </c>
      <c r="L41" s="273">
        <v>650</v>
      </c>
      <c r="M41" s="134">
        <v>637</v>
      </c>
      <c r="N41" s="134">
        <v>624</v>
      </c>
      <c r="Q41" s="213"/>
      <c r="R41" s="313"/>
      <c r="S41" s="261"/>
      <c r="T41" s="133"/>
      <c r="U41" s="133"/>
      <c r="V41" s="154"/>
    </row>
    <row r="42" spans="2:22" ht="11.25" customHeight="1">
      <c r="B42" s="135"/>
      <c r="C42" s="305" t="s">
        <v>531</v>
      </c>
      <c r="D42" s="292" t="s">
        <v>532</v>
      </c>
      <c r="E42" s="198">
        <v>2190</v>
      </c>
      <c r="F42" s="118">
        <v>2147</v>
      </c>
      <c r="G42" s="118">
        <v>2105</v>
      </c>
      <c r="I42" s="266"/>
      <c r="J42" s="369" t="s">
        <v>892</v>
      </c>
      <c r="K42" s="369" t="s">
        <v>703</v>
      </c>
      <c r="L42" s="282">
        <v>635</v>
      </c>
      <c r="M42" s="141">
        <v>622</v>
      </c>
      <c r="N42" s="141">
        <v>609</v>
      </c>
      <c r="Q42" s="213"/>
      <c r="R42" s="313"/>
      <c r="S42" s="261"/>
      <c r="T42" s="133"/>
      <c r="U42" s="133"/>
      <c r="V42" s="154"/>
    </row>
    <row r="43" spans="2:22" ht="11.25" customHeight="1">
      <c r="B43" s="135"/>
      <c r="C43" s="306" t="s">
        <v>531</v>
      </c>
      <c r="D43" s="291" t="s">
        <v>533</v>
      </c>
      <c r="E43" s="233">
        <v>2340</v>
      </c>
      <c r="F43" s="3">
        <v>2294</v>
      </c>
      <c r="G43" s="3">
        <v>2250</v>
      </c>
      <c r="I43" s="266"/>
      <c r="J43" s="367" t="s">
        <v>892</v>
      </c>
      <c r="K43" s="367" t="s">
        <v>704</v>
      </c>
      <c r="L43" s="273">
        <v>730</v>
      </c>
      <c r="M43" s="134">
        <v>716</v>
      </c>
      <c r="N43" s="134">
        <v>700</v>
      </c>
      <c r="Q43" s="213"/>
      <c r="R43" s="313"/>
      <c r="S43" s="261"/>
      <c r="T43" s="133"/>
      <c r="U43" s="133"/>
      <c r="V43" s="154"/>
    </row>
    <row r="44" spans="2:22" ht="11.25" customHeight="1">
      <c r="B44" s="135"/>
      <c r="C44" s="305" t="s">
        <v>531</v>
      </c>
      <c r="D44" s="292" t="s">
        <v>534</v>
      </c>
      <c r="E44" s="198">
        <v>4950</v>
      </c>
      <c r="F44" s="118">
        <v>4853</v>
      </c>
      <c r="G44" s="118">
        <v>4758</v>
      </c>
      <c r="I44" s="266"/>
      <c r="J44" s="369" t="s">
        <v>892</v>
      </c>
      <c r="K44" s="369" t="s">
        <v>705</v>
      </c>
      <c r="L44" s="282">
        <v>890</v>
      </c>
      <c r="M44" s="141">
        <v>870</v>
      </c>
      <c r="N44" s="141">
        <v>850</v>
      </c>
      <c r="Q44" s="213"/>
      <c r="R44" s="313"/>
      <c r="S44" s="261"/>
      <c r="T44" s="133"/>
      <c r="U44" s="133"/>
      <c r="V44" s="154"/>
    </row>
    <row r="45" spans="2:22" ht="11.25" customHeight="1">
      <c r="B45" s="135"/>
      <c r="C45" s="307" t="s">
        <v>535</v>
      </c>
      <c r="D45" s="291" t="s">
        <v>536</v>
      </c>
      <c r="E45" s="233">
        <v>7425</v>
      </c>
      <c r="F45" s="3">
        <v>7279</v>
      </c>
      <c r="G45" s="3">
        <v>7137</v>
      </c>
      <c r="I45" s="266"/>
      <c r="J45" s="172" t="s">
        <v>706</v>
      </c>
      <c r="K45" s="367" t="s">
        <v>707</v>
      </c>
      <c r="L45" s="273">
        <v>335</v>
      </c>
      <c r="M45" s="134">
        <v>328</v>
      </c>
      <c r="N45" s="134">
        <v>320</v>
      </c>
      <c r="Q45" s="213"/>
      <c r="R45" s="313"/>
      <c r="S45" s="261"/>
      <c r="T45" s="133"/>
      <c r="U45" s="133"/>
      <c r="V45" s="154"/>
    </row>
    <row r="46" spans="2:22" ht="11.25" customHeight="1">
      <c r="B46" s="135"/>
      <c r="C46" s="308" t="s">
        <v>537</v>
      </c>
      <c r="D46" s="292" t="s">
        <v>528</v>
      </c>
      <c r="E46" s="198">
        <v>2499</v>
      </c>
      <c r="F46" s="118">
        <v>2450</v>
      </c>
      <c r="G46" s="118">
        <v>2402</v>
      </c>
      <c r="I46" s="266"/>
      <c r="J46" s="162" t="s">
        <v>708</v>
      </c>
      <c r="K46" s="369" t="s">
        <v>707</v>
      </c>
      <c r="L46" s="282">
        <v>502</v>
      </c>
      <c r="M46" s="141">
        <v>492</v>
      </c>
      <c r="N46" s="382">
        <v>482</v>
      </c>
      <c r="Q46" s="213"/>
      <c r="R46" s="313"/>
      <c r="S46" s="261"/>
      <c r="T46" s="133"/>
      <c r="U46" s="133"/>
      <c r="V46" s="154"/>
    </row>
    <row r="47" spans="2:22" ht="11.25" customHeight="1">
      <c r="B47" s="135"/>
      <c r="C47" s="307" t="s">
        <v>537</v>
      </c>
      <c r="D47" s="291" t="s">
        <v>538</v>
      </c>
      <c r="E47" s="233">
        <v>2949</v>
      </c>
      <c r="F47" s="3">
        <v>2891</v>
      </c>
      <c r="G47" s="3">
        <v>2834</v>
      </c>
      <c r="I47" s="266"/>
      <c r="J47" s="613" t="s">
        <v>1166</v>
      </c>
      <c r="K47" s="380"/>
      <c r="L47" s="381"/>
      <c r="M47" s="377"/>
      <c r="N47" s="378"/>
      <c r="Q47" s="213"/>
      <c r="R47" s="313"/>
      <c r="S47" s="261"/>
      <c r="T47" s="133"/>
      <c r="U47" s="133"/>
      <c r="V47" s="154"/>
    </row>
    <row r="48" spans="2:22" ht="11.25" customHeight="1">
      <c r="B48" s="135"/>
      <c r="C48" s="308" t="s">
        <v>537</v>
      </c>
      <c r="D48" s="292" t="s">
        <v>539</v>
      </c>
      <c r="E48" s="198">
        <v>6750</v>
      </c>
      <c r="F48" s="118">
        <v>6618</v>
      </c>
      <c r="G48" s="118">
        <v>6488</v>
      </c>
      <c r="I48" s="266"/>
      <c r="J48" s="287" t="s">
        <v>385</v>
      </c>
      <c r="K48" s="297" t="s">
        <v>386</v>
      </c>
      <c r="L48" s="236">
        <v>468</v>
      </c>
      <c r="M48" s="141">
        <v>459</v>
      </c>
      <c r="N48" s="141">
        <v>449</v>
      </c>
      <c r="Q48" s="213"/>
      <c r="R48" s="313"/>
      <c r="S48" s="261"/>
      <c r="T48" s="133"/>
      <c r="U48" s="314"/>
      <c r="V48" s="154"/>
    </row>
    <row r="49" spans="2:22" ht="11.25" customHeight="1">
      <c r="B49" s="135"/>
      <c r="C49" s="307" t="s">
        <v>540</v>
      </c>
      <c r="D49" s="291" t="s">
        <v>541</v>
      </c>
      <c r="E49" s="233">
        <v>5850</v>
      </c>
      <c r="F49" s="3">
        <v>5735</v>
      </c>
      <c r="G49" s="3">
        <v>5623</v>
      </c>
      <c r="I49" s="266"/>
      <c r="J49" s="277" t="s">
        <v>387</v>
      </c>
      <c r="K49" s="298" t="s">
        <v>388</v>
      </c>
      <c r="L49" s="203">
        <v>624</v>
      </c>
      <c r="M49" s="132">
        <v>612</v>
      </c>
      <c r="N49" s="132">
        <v>600</v>
      </c>
      <c r="Q49" s="154"/>
      <c r="R49" s="133"/>
      <c r="S49" s="133"/>
      <c r="T49" s="133"/>
      <c r="U49" s="154"/>
      <c r="V49" s="154"/>
    </row>
    <row r="50" spans="2:22" ht="11.25" customHeight="1">
      <c r="B50" s="135"/>
      <c r="C50" s="308" t="s">
        <v>542</v>
      </c>
      <c r="D50" s="292" t="s">
        <v>524</v>
      </c>
      <c r="E50" s="198">
        <v>1052</v>
      </c>
      <c r="F50" s="118">
        <v>1031</v>
      </c>
      <c r="G50" s="118">
        <v>1011</v>
      </c>
      <c r="I50" s="266"/>
      <c r="J50" s="288" t="s">
        <v>389</v>
      </c>
      <c r="K50" s="297" t="s">
        <v>327</v>
      </c>
      <c r="L50" s="238">
        <v>868</v>
      </c>
      <c r="M50" s="141">
        <v>850</v>
      </c>
      <c r="N50" s="141">
        <v>834</v>
      </c>
      <c r="Q50" s="839"/>
      <c r="R50" s="840"/>
      <c r="S50" s="840"/>
      <c r="T50" s="840"/>
      <c r="U50" s="840"/>
      <c r="V50" s="154"/>
    </row>
    <row r="51" spans="2:22" ht="11.25" customHeight="1">
      <c r="B51" s="135"/>
      <c r="C51" s="299" t="s">
        <v>543</v>
      </c>
      <c r="D51" s="291" t="s">
        <v>524</v>
      </c>
      <c r="E51" s="233">
        <v>2070</v>
      </c>
      <c r="F51" s="3">
        <v>2029</v>
      </c>
      <c r="G51" s="3">
        <v>1990</v>
      </c>
      <c r="J51" s="277" t="s">
        <v>390</v>
      </c>
      <c r="K51" s="298" t="s">
        <v>391</v>
      </c>
      <c r="L51" s="203">
        <v>1284</v>
      </c>
      <c r="M51" s="132">
        <v>1259</v>
      </c>
      <c r="N51" s="132">
        <v>1234</v>
      </c>
      <c r="O51" s="264"/>
      <c r="P51" s="265"/>
      <c r="Q51" s="835"/>
      <c r="R51" s="657"/>
      <c r="S51" s="133"/>
      <c r="T51" s="133"/>
      <c r="U51" s="137"/>
      <c r="V51" s="154"/>
    </row>
    <row r="52" spans="2:22" ht="11.25" customHeight="1">
      <c r="B52" s="135"/>
      <c r="C52" s="300" t="s">
        <v>543</v>
      </c>
      <c r="D52" s="292" t="s">
        <v>544</v>
      </c>
      <c r="E52" s="198">
        <v>2260</v>
      </c>
      <c r="F52" s="118">
        <v>2216</v>
      </c>
      <c r="G52" s="118">
        <v>2172</v>
      </c>
      <c r="J52" s="289" t="s">
        <v>392</v>
      </c>
      <c r="K52" s="297" t="s">
        <v>393</v>
      </c>
      <c r="L52" s="238">
        <v>3568</v>
      </c>
      <c r="M52" s="141">
        <v>3498</v>
      </c>
      <c r="N52" s="141">
        <v>3429</v>
      </c>
      <c r="Q52" s="835"/>
      <c r="R52" s="657"/>
      <c r="S52" s="133"/>
      <c r="T52" s="133"/>
      <c r="U52" s="137"/>
      <c r="V52" s="154"/>
    </row>
    <row r="53" spans="2:22" ht="11.25" customHeight="1">
      <c r="B53" s="135"/>
      <c r="C53" s="139" t="s">
        <v>543</v>
      </c>
      <c r="D53" s="291" t="s">
        <v>545</v>
      </c>
      <c r="E53" s="236">
        <v>2536</v>
      </c>
      <c r="F53" s="3">
        <v>2486</v>
      </c>
      <c r="G53" s="3">
        <v>2437</v>
      </c>
      <c r="J53" s="148" t="s">
        <v>394</v>
      </c>
      <c r="K53" s="298" t="s">
        <v>395</v>
      </c>
      <c r="L53" s="203">
        <v>4428</v>
      </c>
      <c r="M53" s="132">
        <v>4341</v>
      </c>
      <c r="N53" s="132">
        <v>4256</v>
      </c>
      <c r="Q53" s="841"/>
      <c r="R53" s="840"/>
      <c r="S53" s="840"/>
      <c r="T53" s="840"/>
      <c r="U53" s="840"/>
      <c r="V53" s="154"/>
    </row>
    <row r="54" spans="2:22" ht="11.25" customHeight="1">
      <c r="B54" s="13"/>
      <c r="C54" s="367" t="s">
        <v>686</v>
      </c>
      <c r="D54" s="181" t="s">
        <v>684</v>
      </c>
      <c r="E54" s="368">
        <v>102</v>
      </c>
      <c r="F54" s="368">
        <v>100</v>
      </c>
      <c r="G54" s="368">
        <v>98</v>
      </c>
      <c r="J54" s="289" t="s">
        <v>396</v>
      </c>
      <c r="K54" s="297" t="s">
        <v>397</v>
      </c>
      <c r="L54" s="238">
        <v>8702</v>
      </c>
      <c r="M54" s="141">
        <v>8531</v>
      </c>
      <c r="N54" s="141">
        <v>8364</v>
      </c>
      <c r="Q54" s="835"/>
      <c r="R54" s="657"/>
      <c r="S54" s="133"/>
      <c r="T54" s="133"/>
      <c r="U54" s="154"/>
      <c r="V54" s="154"/>
    </row>
    <row r="55" spans="2:22" ht="11.25" customHeight="1">
      <c r="B55" s="13"/>
      <c r="C55" s="369" t="s">
        <v>687</v>
      </c>
      <c r="D55" s="247" t="s">
        <v>688</v>
      </c>
      <c r="E55" s="370">
        <v>110</v>
      </c>
      <c r="F55" s="370">
        <v>107</v>
      </c>
      <c r="G55" s="370">
        <v>105</v>
      </c>
      <c r="J55" s="148" t="s">
        <v>398</v>
      </c>
      <c r="K55" s="298" t="s">
        <v>399</v>
      </c>
      <c r="L55" s="203">
        <v>10846</v>
      </c>
      <c r="M55" s="132">
        <v>10633</v>
      </c>
      <c r="N55" s="132">
        <v>10424</v>
      </c>
      <c r="Q55" s="835"/>
      <c r="R55" s="657"/>
      <c r="S55" s="133"/>
      <c r="T55" s="133"/>
      <c r="U55" s="154"/>
      <c r="V55" s="154"/>
    </row>
    <row r="56" spans="2:22" ht="11.25" customHeight="1">
      <c r="B56" s="13"/>
      <c r="C56" s="367" t="s">
        <v>689</v>
      </c>
      <c r="D56" s="181" t="s">
        <v>690</v>
      </c>
      <c r="E56" s="368">
        <v>396</v>
      </c>
      <c r="F56" s="368">
        <v>388</v>
      </c>
      <c r="G56" s="368">
        <v>380</v>
      </c>
      <c r="J56" s="289" t="s">
        <v>400</v>
      </c>
      <c r="K56" s="297" t="s">
        <v>401</v>
      </c>
      <c r="L56" s="238">
        <v>10892</v>
      </c>
      <c r="M56" s="141">
        <v>10678</v>
      </c>
      <c r="N56" s="141">
        <v>10469</v>
      </c>
      <c r="Q56" s="835"/>
      <c r="R56" s="657"/>
      <c r="S56" s="133"/>
      <c r="T56" s="133"/>
      <c r="U56" s="154"/>
      <c r="V56" s="154"/>
    </row>
    <row r="57" spans="2:22" ht="11.25" customHeight="1">
      <c r="B57" s="13"/>
      <c r="C57" s="369" t="s">
        <v>691</v>
      </c>
      <c r="D57" s="247" t="s">
        <v>690</v>
      </c>
      <c r="E57" s="370">
        <v>396</v>
      </c>
      <c r="F57" s="370">
        <v>388</v>
      </c>
      <c r="G57" s="370">
        <v>380</v>
      </c>
      <c r="J57" s="148" t="s">
        <v>402</v>
      </c>
      <c r="K57" s="298" t="s">
        <v>386</v>
      </c>
      <c r="L57" s="203">
        <v>1240</v>
      </c>
      <c r="M57" s="132">
        <v>1216</v>
      </c>
      <c r="N57" s="132">
        <v>1192</v>
      </c>
      <c r="Q57" s="841"/>
      <c r="R57" s="840"/>
      <c r="S57" s="840"/>
      <c r="T57" s="840"/>
      <c r="U57" s="840"/>
      <c r="V57" s="154"/>
    </row>
    <row r="58" spans="2:22" ht="11.25" customHeight="1">
      <c r="B58" s="13"/>
      <c r="C58" s="375" t="s">
        <v>692</v>
      </c>
      <c r="D58" s="181" t="s">
        <v>693</v>
      </c>
      <c r="E58" s="368">
        <v>1290</v>
      </c>
      <c r="F58" s="368">
        <v>1265</v>
      </c>
      <c r="G58" s="368">
        <v>1240</v>
      </c>
      <c r="J58" s="289" t="s">
        <v>403</v>
      </c>
      <c r="K58" s="297" t="s">
        <v>388</v>
      </c>
      <c r="L58" s="238">
        <v>1328</v>
      </c>
      <c r="M58" s="141">
        <v>1302</v>
      </c>
      <c r="N58" s="141">
        <v>1276</v>
      </c>
      <c r="Q58" s="835"/>
      <c r="R58" s="657"/>
      <c r="S58" s="137"/>
      <c r="T58" s="137"/>
      <c r="U58" s="137"/>
      <c r="V58" s="154"/>
    </row>
    <row r="59" spans="2:22" ht="11.25" customHeight="1">
      <c r="B59" s="13"/>
      <c r="C59" s="376" t="s">
        <v>694</v>
      </c>
      <c r="D59" s="247" t="s">
        <v>695</v>
      </c>
      <c r="E59" s="370">
        <v>1510</v>
      </c>
      <c r="F59" s="370">
        <v>1480</v>
      </c>
      <c r="G59" s="370">
        <v>1450</v>
      </c>
      <c r="J59" s="148" t="s">
        <v>404</v>
      </c>
      <c r="K59" s="298" t="s">
        <v>327</v>
      </c>
      <c r="L59" s="203">
        <v>1698</v>
      </c>
      <c r="M59" s="132">
        <v>1665</v>
      </c>
      <c r="N59" s="280">
        <v>1632</v>
      </c>
      <c r="Q59" s="835"/>
      <c r="R59" s="657"/>
      <c r="S59" s="137"/>
      <c r="T59" s="137"/>
      <c r="U59" s="137"/>
      <c r="V59" s="154"/>
    </row>
    <row r="60" spans="3:22" ht="12.75">
      <c r="C60" s="375" t="s">
        <v>696</v>
      </c>
      <c r="D60" s="181" t="s">
        <v>697</v>
      </c>
      <c r="E60" s="368">
        <v>2230</v>
      </c>
      <c r="F60" s="134">
        <v>2190</v>
      </c>
      <c r="G60" s="134">
        <v>2150</v>
      </c>
      <c r="J60" s="519" t="s">
        <v>1317</v>
      </c>
      <c r="K60" s="297" t="s">
        <v>1318</v>
      </c>
      <c r="L60" s="3">
        <v>1700</v>
      </c>
      <c r="M60" s="3">
        <v>1690</v>
      </c>
      <c r="N60" s="3">
        <v>1675</v>
      </c>
      <c r="Q60" s="839"/>
      <c r="R60" s="840"/>
      <c r="S60" s="840"/>
      <c r="T60" s="840"/>
      <c r="U60" s="840"/>
      <c r="V60" s="154"/>
    </row>
    <row r="61" spans="3:22" ht="12.75">
      <c r="C61" s="376" t="s">
        <v>698</v>
      </c>
      <c r="D61" s="247" t="s">
        <v>699</v>
      </c>
      <c r="E61" s="370">
        <v>3830</v>
      </c>
      <c r="F61" s="141">
        <v>3750</v>
      </c>
      <c r="G61" s="141">
        <v>3670</v>
      </c>
      <c r="J61" s="341"/>
      <c r="K61" s="342"/>
      <c r="L61" s="137"/>
      <c r="M61" s="137"/>
      <c r="N61" s="137"/>
      <c r="Q61" s="835"/>
      <c r="R61" s="657"/>
      <c r="S61" s="137"/>
      <c r="T61" s="137"/>
      <c r="U61" s="137"/>
      <c r="V61" s="154"/>
    </row>
    <row r="62" spans="3:22" ht="12.75">
      <c r="C62" s="375" t="s">
        <v>700</v>
      </c>
      <c r="D62" s="181" t="s">
        <v>701</v>
      </c>
      <c r="E62" s="368">
        <v>6780</v>
      </c>
      <c r="F62" s="134">
        <v>6660</v>
      </c>
      <c r="G62" s="134">
        <v>6540</v>
      </c>
      <c r="J62" s="341"/>
      <c r="K62" s="342"/>
      <c r="L62" s="137"/>
      <c r="M62" s="137"/>
      <c r="N62" s="137"/>
      <c r="Q62" s="835"/>
      <c r="R62" s="657"/>
      <c r="S62" s="137"/>
      <c r="T62" s="137"/>
      <c r="U62" s="137"/>
      <c r="V62" s="154"/>
    </row>
    <row r="63" spans="3:22" ht="12.75">
      <c r="C63" s="376" t="s">
        <v>700</v>
      </c>
      <c r="D63" s="247" t="s">
        <v>702</v>
      </c>
      <c r="E63" s="370">
        <v>7440</v>
      </c>
      <c r="F63" s="141">
        <v>7300</v>
      </c>
      <c r="G63" s="141">
        <v>7160</v>
      </c>
      <c r="J63" s="339"/>
      <c r="K63" s="340"/>
      <c r="L63" s="340"/>
      <c r="M63" s="340"/>
      <c r="N63" s="340"/>
      <c r="Q63" s="154"/>
      <c r="R63" s="154"/>
      <c r="S63" s="154"/>
      <c r="T63" s="154"/>
      <c r="U63" s="154"/>
      <c r="V63" s="154"/>
    </row>
    <row r="64" spans="6:22" ht="12.75">
      <c r="F64" s="133"/>
      <c r="G64" s="133"/>
      <c r="J64" s="835"/>
      <c r="K64" s="657"/>
      <c r="L64" s="137"/>
      <c r="M64" s="137"/>
      <c r="N64" s="137"/>
      <c r="Q64" s="154"/>
      <c r="R64" s="154"/>
      <c r="S64" s="154"/>
      <c r="T64" s="154"/>
      <c r="U64" s="154"/>
      <c r="V64" s="154"/>
    </row>
    <row r="65" spans="10:22" ht="12.75">
      <c r="J65" s="835"/>
      <c r="K65" s="657"/>
      <c r="L65" s="137"/>
      <c r="M65" s="137"/>
      <c r="N65" s="137"/>
      <c r="Q65" s="154"/>
      <c r="R65" s="154"/>
      <c r="S65" s="154"/>
      <c r="T65" s="154"/>
      <c r="U65" s="154"/>
      <c r="V65" s="154"/>
    </row>
    <row r="66" spans="17:22" ht="12.75">
      <c r="Q66" s="154"/>
      <c r="R66" s="154"/>
      <c r="S66" s="154"/>
      <c r="T66" s="154"/>
      <c r="U66" s="154"/>
      <c r="V66" s="154"/>
    </row>
    <row r="72" spans="10:14" ht="12.75">
      <c r="J72" s="836"/>
      <c r="K72" s="836"/>
      <c r="L72" s="137"/>
      <c r="M72" s="137"/>
      <c r="N72" s="137"/>
    </row>
    <row r="73" spans="10:14" ht="12.75">
      <c r="J73" s="837"/>
      <c r="K73" s="838"/>
      <c r="L73" s="838"/>
      <c r="M73" s="838"/>
      <c r="N73" s="838"/>
    </row>
    <row r="74" spans="10:14" ht="12.75">
      <c r="J74" s="309"/>
      <c r="K74" s="310"/>
      <c r="L74" s="311"/>
      <c r="M74" s="133"/>
      <c r="N74" s="133"/>
    </row>
    <row r="75" spans="10:14" ht="12.75">
      <c r="J75" s="315"/>
      <c r="K75" s="310"/>
      <c r="L75" s="311"/>
      <c r="M75" s="133"/>
      <c r="N75" s="133"/>
    </row>
    <row r="76" spans="10:14" ht="12.75">
      <c r="J76" s="315"/>
      <c r="K76" s="310"/>
      <c r="L76" s="311"/>
      <c r="M76" s="133"/>
      <c r="N76" s="133"/>
    </row>
    <row r="77" spans="10:14" ht="12.75">
      <c r="J77" s="315"/>
      <c r="K77" s="310"/>
      <c r="L77" s="311"/>
      <c r="M77" s="133"/>
      <c r="N77" s="133"/>
    </row>
    <row r="78" spans="10:14" ht="12.75">
      <c r="J78" s="315"/>
      <c r="K78" s="310"/>
      <c r="L78" s="311"/>
      <c r="M78" s="133"/>
      <c r="N78" s="133"/>
    </row>
    <row r="79" spans="10:14" ht="12.75">
      <c r="J79" s="316"/>
      <c r="K79" s="310"/>
      <c r="L79" s="311"/>
      <c r="M79" s="133"/>
      <c r="N79" s="133"/>
    </row>
    <row r="80" spans="10:14" ht="12.75">
      <c r="J80" s="316"/>
      <c r="K80" s="310"/>
      <c r="L80" s="311"/>
      <c r="M80" s="133"/>
      <c r="N80" s="133"/>
    </row>
    <row r="81" spans="10:14" ht="12.75">
      <c r="J81" s="317"/>
      <c r="K81" s="310"/>
      <c r="L81" s="311"/>
      <c r="M81" s="133"/>
      <c r="N81" s="133"/>
    </row>
    <row r="82" spans="10:14" ht="12.75">
      <c r="J82" s="317"/>
      <c r="K82" s="310"/>
      <c r="L82" s="311"/>
      <c r="M82" s="133"/>
      <c r="N82" s="133"/>
    </row>
    <row r="83" spans="10:14" ht="12.75">
      <c r="J83" s="267"/>
      <c r="K83" s="312"/>
      <c r="L83" s="268"/>
      <c r="M83" s="133"/>
      <c r="N83" s="133"/>
    </row>
    <row r="84" spans="10:14" ht="12.75">
      <c r="J84" s="185"/>
      <c r="K84" s="185"/>
      <c r="L84" s="318"/>
      <c r="M84" s="133"/>
      <c r="N84" s="133"/>
    </row>
    <row r="85" spans="10:14" ht="12.75">
      <c r="J85" s="185"/>
      <c r="K85" s="185"/>
      <c r="L85" s="318"/>
      <c r="M85" s="133"/>
      <c r="N85" s="133"/>
    </row>
    <row r="86" spans="10:14" ht="12.75">
      <c r="J86" s="185"/>
      <c r="K86" s="185"/>
      <c r="L86" s="318"/>
      <c r="M86" s="133"/>
      <c r="N86" s="133"/>
    </row>
    <row r="87" spans="10:14" ht="12.75">
      <c r="J87" s="185"/>
      <c r="K87" s="185"/>
      <c r="L87" s="318"/>
      <c r="M87" s="133"/>
      <c r="N87" s="133"/>
    </row>
    <row r="88" spans="10:14" ht="12.75">
      <c r="J88" s="185"/>
      <c r="K88" s="185"/>
      <c r="L88" s="318"/>
      <c r="M88" s="133"/>
      <c r="N88" s="133"/>
    </row>
    <row r="89" spans="10:14" ht="12.75">
      <c r="J89" s="185"/>
      <c r="K89" s="185"/>
      <c r="L89" s="318"/>
      <c r="M89" s="133"/>
      <c r="N89" s="133"/>
    </row>
    <row r="90" spans="10:14" ht="12.75">
      <c r="J90" s="185"/>
      <c r="K90" s="186"/>
      <c r="L90" s="318"/>
      <c r="M90" s="133"/>
      <c r="N90" s="133"/>
    </row>
    <row r="91" spans="10:14" ht="12.75">
      <c r="J91" s="185"/>
      <c r="K91" s="186"/>
      <c r="L91" s="318"/>
      <c r="M91" s="133"/>
      <c r="N91" s="133"/>
    </row>
    <row r="92" spans="10:14" ht="12.75">
      <c r="J92" s="185"/>
      <c r="K92" s="186"/>
      <c r="L92" s="318"/>
      <c r="M92" s="133"/>
      <c r="N92" s="133"/>
    </row>
    <row r="93" spans="10:14" ht="12.75">
      <c r="J93" s="185"/>
      <c r="K93" s="186"/>
      <c r="L93" s="318"/>
      <c r="M93" s="133"/>
      <c r="N93" s="133"/>
    </row>
    <row r="94" spans="10:14" ht="12.75">
      <c r="J94" s="185"/>
      <c r="K94" s="186"/>
      <c r="L94" s="318"/>
      <c r="M94" s="133"/>
      <c r="N94" s="133"/>
    </row>
    <row r="95" spans="10:14" ht="12.75">
      <c r="J95" s="202"/>
      <c r="K95" s="186"/>
      <c r="L95" s="318"/>
      <c r="M95" s="133"/>
      <c r="N95" s="133"/>
    </row>
    <row r="96" spans="10:14" ht="12.75">
      <c r="J96" s="202"/>
      <c r="K96" s="186"/>
      <c r="L96" s="318"/>
      <c r="M96" s="133"/>
      <c r="N96" s="133"/>
    </row>
    <row r="97" spans="10:14" ht="12.75">
      <c r="J97" s="379" t="s">
        <v>682</v>
      </c>
      <c r="K97" s="380"/>
      <c r="L97" s="381"/>
      <c r="M97" s="377"/>
      <c r="N97" s="378"/>
    </row>
    <row r="98" spans="10:14" ht="12.75">
      <c r="J98" s="287" t="s">
        <v>385</v>
      </c>
      <c r="K98" s="297" t="s">
        <v>386</v>
      </c>
      <c r="L98" s="236">
        <v>468</v>
      </c>
      <c r="M98" s="141">
        <v>459</v>
      </c>
      <c r="N98" s="141">
        <v>449</v>
      </c>
    </row>
    <row r="99" spans="10:14" ht="12.75">
      <c r="J99" s="277" t="s">
        <v>387</v>
      </c>
      <c r="K99" s="298" t="s">
        <v>388</v>
      </c>
      <c r="L99" s="203">
        <v>624</v>
      </c>
      <c r="M99" s="132">
        <v>612</v>
      </c>
      <c r="N99" s="132">
        <v>600</v>
      </c>
    </row>
    <row r="100" spans="10:14" ht="12.75">
      <c r="J100" s="288" t="s">
        <v>389</v>
      </c>
      <c r="K100" s="297" t="s">
        <v>327</v>
      </c>
      <c r="L100" s="238">
        <v>868</v>
      </c>
      <c r="M100" s="141">
        <v>850</v>
      </c>
      <c r="N100" s="141">
        <v>834</v>
      </c>
    </row>
    <row r="101" spans="10:14" ht="12.75">
      <c r="J101" s="277" t="s">
        <v>390</v>
      </c>
      <c r="K101" s="298" t="s">
        <v>391</v>
      </c>
      <c r="L101" s="203">
        <v>1284</v>
      </c>
      <c r="M101" s="132">
        <v>1259</v>
      </c>
      <c r="N101" s="132">
        <v>1234</v>
      </c>
    </row>
    <row r="102" spans="10:14" ht="12.75">
      <c r="J102" s="289" t="s">
        <v>392</v>
      </c>
      <c r="K102" s="297" t="s">
        <v>393</v>
      </c>
      <c r="L102" s="238">
        <v>3568</v>
      </c>
      <c r="M102" s="141">
        <v>3498</v>
      </c>
      <c r="N102" s="141">
        <v>3429</v>
      </c>
    </row>
    <row r="103" spans="10:14" ht="12.75">
      <c r="J103" s="148" t="s">
        <v>394</v>
      </c>
      <c r="K103" s="298" t="s">
        <v>395</v>
      </c>
      <c r="L103" s="203">
        <v>4428</v>
      </c>
      <c r="M103" s="132">
        <v>4341</v>
      </c>
      <c r="N103" s="132">
        <v>4256</v>
      </c>
    </row>
    <row r="104" spans="10:14" ht="12.75">
      <c r="J104" s="289" t="s">
        <v>396</v>
      </c>
      <c r="K104" s="297" t="s">
        <v>397</v>
      </c>
      <c r="L104" s="238">
        <v>8702</v>
      </c>
      <c r="M104" s="141">
        <v>8531</v>
      </c>
      <c r="N104" s="141">
        <v>8364</v>
      </c>
    </row>
    <row r="105" spans="10:14" ht="12.75">
      <c r="J105" s="148" t="s">
        <v>398</v>
      </c>
      <c r="K105" s="298" t="s">
        <v>399</v>
      </c>
      <c r="L105" s="203">
        <v>10846</v>
      </c>
      <c r="M105" s="132">
        <v>10633</v>
      </c>
      <c r="N105" s="132">
        <v>10424</v>
      </c>
    </row>
    <row r="106" spans="10:14" ht="12.75">
      <c r="J106" s="289" t="s">
        <v>400</v>
      </c>
      <c r="K106" s="297" t="s">
        <v>401</v>
      </c>
      <c r="L106" s="238">
        <v>10892</v>
      </c>
      <c r="M106" s="141">
        <v>10678</v>
      </c>
      <c r="N106" s="141">
        <v>10469</v>
      </c>
    </row>
    <row r="107" spans="10:14" ht="12.75">
      <c r="J107" s="148" t="s">
        <v>402</v>
      </c>
      <c r="K107" s="298" t="s">
        <v>386</v>
      </c>
      <c r="L107" s="203">
        <v>1240</v>
      </c>
      <c r="M107" s="132">
        <v>1216</v>
      </c>
      <c r="N107" s="132">
        <v>1192</v>
      </c>
    </row>
    <row r="108" spans="10:14" ht="12.75">
      <c r="J108" s="289" t="s">
        <v>403</v>
      </c>
      <c r="K108" s="297" t="s">
        <v>388</v>
      </c>
      <c r="L108" s="238">
        <v>1328</v>
      </c>
      <c r="M108" s="141">
        <v>1302</v>
      </c>
      <c r="N108" s="141">
        <v>1276</v>
      </c>
    </row>
    <row r="109" spans="10:14" ht="12.75">
      <c r="J109" s="148" t="s">
        <v>404</v>
      </c>
      <c r="K109" s="298" t="s">
        <v>327</v>
      </c>
      <c r="L109" s="203">
        <v>1698</v>
      </c>
      <c r="M109" s="132">
        <v>1665</v>
      </c>
      <c r="N109" s="280">
        <v>1632</v>
      </c>
    </row>
  </sheetData>
  <sheetProtection/>
  <mergeCells count="31">
    <mergeCell ref="C3:D3"/>
    <mergeCell ref="J3:K3"/>
    <mergeCell ref="J4:N4"/>
    <mergeCell ref="C4:G4"/>
    <mergeCell ref="Q26:R26"/>
    <mergeCell ref="Q27:R27"/>
    <mergeCell ref="Q28:R28"/>
    <mergeCell ref="Q50:U50"/>
    <mergeCell ref="Q20:R20"/>
    <mergeCell ref="C5:G5"/>
    <mergeCell ref="Q24:R24"/>
    <mergeCell ref="Q25:R25"/>
    <mergeCell ref="C24:G24"/>
    <mergeCell ref="C17:G17"/>
    <mergeCell ref="J25:L25"/>
    <mergeCell ref="Q55:R55"/>
    <mergeCell ref="Q56:R56"/>
    <mergeCell ref="Q57:U57"/>
    <mergeCell ref="Q58:R58"/>
    <mergeCell ref="Q51:R51"/>
    <mergeCell ref="Q52:R52"/>
    <mergeCell ref="Q53:U53"/>
    <mergeCell ref="Q54:R54"/>
    <mergeCell ref="Q59:R59"/>
    <mergeCell ref="J72:K72"/>
    <mergeCell ref="J73:N73"/>
    <mergeCell ref="Q60:U60"/>
    <mergeCell ref="Q61:R61"/>
    <mergeCell ref="Q62:R62"/>
    <mergeCell ref="J64:K64"/>
    <mergeCell ref="J65:K6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S77"/>
  <sheetViews>
    <sheetView zoomScaleSheetLayoutView="100" zoomScalePageLayoutView="0" workbookViewId="0" topLeftCell="A1">
      <selection activeCell="G2" sqref="G2:K2"/>
    </sheetView>
  </sheetViews>
  <sheetFormatPr defaultColWidth="9.00390625" defaultRowHeight="12.75"/>
  <cols>
    <col min="1" max="1" width="3.875" style="0" customWidth="1"/>
    <col min="2" max="2" width="16.375" style="0" customWidth="1"/>
    <col min="3" max="3" width="8.375" style="0" customWidth="1"/>
    <col min="4" max="4" width="8.00390625" style="0" customWidth="1"/>
    <col min="5" max="5" width="8.375" style="0" customWidth="1"/>
    <col min="6" max="6" width="8.625" style="0" customWidth="1"/>
    <col min="8" max="8" width="9.625" style="0" customWidth="1"/>
  </cols>
  <sheetData>
    <row r="1" ht="12.75">
      <c r="G1" t="s">
        <v>1326</v>
      </c>
    </row>
    <row r="2" spans="2:11" ht="14.25" customHeight="1">
      <c r="B2" s="857" t="s">
        <v>1167</v>
      </c>
      <c r="C2" s="642"/>
      <c r="D2" s="642"/>
      <c r="E2" s="693"/>
      <c r="G2" s="871" t="s">
        <v>1169</v>
      </c>
      <c r="H2" s="872"/>
      <c r="I2" s="872"/>
      <c r="J2" s="872"/>
      <c r="K2" s="873"/>
    </row>
    <row r="3" spans="1:12" ht="12" customHeight="1">
      <c r="A3" s="13"/>
      <c r="B3" s="161" t="s">
        <v>709</v>
      </c>
      <c r="C3" s="399">
        <v>56</v>
      </c>
      <c r="D3" s="399">
        <v>55</v>
      </c>
      <c r="E3" s="399">
        <v>53</v>
      </c>
      <c r="F3" s="216"/>
      <c r="G3" s="46" t="s">
        <v>725</v>
      </c>
      <c r="H3" s="250"/>
      <c r="I3" s="398">
        <v>86</v>
      </c>
      <c r="J3" s="141">
        <v>84</v>
      </c>
      <c r="K3" s="141">
        <v>82</v>
      </c>
      <c r="L3" s="338"/>
    </row>
    <row r="4" spans="1:12" ht="12" customHeight="1">
      <c r="A4" s="13"/>
      <c r="B4" s="151" t="s">
        <v>710</v>
      </c>
      <c r="C4" s="390">
        <v>91</v>
      </c>
      <c r="D4" s="389">
        <v>89</v>
      </c>
      <c r="E4" s="389">
        <v>87</v>
      </c>
      <c r="F4" s="384"/>
      <c r="G4" s="29" t="s">
        <v>726</v>
      </c>
      <c r="H4" s="210"/>
      <c r="I4" s="409">
        <v>208</v>
      </c>
      <c r="J4" s="132">
        <v>204</v>
      </c>
      <c r="K4" s="132">
        <v>200</v>
      </c>
      <c r="L4" s="338"/>
    </row>
    <row r="5" spans="1:19" ht="12" customHeight="1">
      <c r="A5" s="13"/>
      <c r="B5" s="161" t="s">
        <v>711</v>
      </c>
      <c r="C5" s="399">
        <v>122</v>
      </c>
      <c r="D5" s="398">
        <v>120</v>
      </c>
      <c r="E5" s="398">
        <v>118</v>
      </c>
      <c r="F5" s="384"/>
      <c r="G5" s="46" t="s">
        <v>727</v>
      </c>
      <c r="H5" s="250"/>
      <c r="I5" s="398">
        <v>173</v>
      </c>
      <c r="J5" s="141">
        <v>170</v>
      </c>
      <c r="K5" s="141">
        <v>167</v>
      </c>
      <c r="L5" s="338"/>
      <c r="O5" s="434"/>
      <c r="P5" s="435"/>
      <c r="Q5" s="384"/>
      <c r="R5" s="133"/>
      <c r="S5" s="133"/>
    </row>
    <row r="6" spans="1:19" ht="12" customHeight="1">
      <c r="A6" s="13"/>
      <c r="B6" s="151" t="s">
        <v>712</v>
      </c>
      <c r="C6" s="390">
        <v>73</v>
      </c>
      <c r="D6" s="390">
        <v>72</v>
      </c>
      <c r="E6" s="390">
        <v>70</v>
      </c>
      <c r="F6" s="216"/>
      <c r="G6" s="393" t="s">
        <v>728</v>
      </c>
      <c r="H6" s="394"/>
      <c r="I6" s="409">
        <v>270</v>
      </c>
      <c r="J6" s="132">
        <v>265</v>
      </c>
      <c r="K6" s="132">
        <v>260</v>
      </c>
      <c r="L6" s="338"/>
      <c r="O6" s="434"/>
      <c r="P6" s="435"/>
      <c r="Q6" s="384"/>
      <c r="R6" s="133"/>
      <c r="S6" s="133"/>
    </row>
    <row r="7" spans="1:19" ht="12" customHeight="1">
      <c r="A7" s="13"/>
      <c r="B7" s="161" t="s">
        <v>713</v>
      </c>
      <c r="C7" s="399">
        <v>103</v>
      </c>
      <c r="D7" s="398">
        <v>100</v>
      </c>
      <c r="E7" s="398">
        <v>98</v>
      </c>
      <c r="F7" s="384"/>
      <c r="G7" s="161" t="s">
        <v>729</v>
      </c>
      <c r="H7" s="160"/>
      <c r="I7" s="398">
        <v>270</v>
      </c>
      <c r="J7" s="141">
        <v>265</v>
      </c>
      <c r="K7" s="141">
        <v>260</v>
      </c>
      <c r="L7" s="338"/>
      <c r="O7" s="434"/>
      <c r="P7" s="435"/>
      <c r="Q7" s="384"/>
      <c r="R7" s="133"/>
      <c r="S7" s="133"/>
    </row>
    <row r="8" spans="1:19" ht="12" customHeight="1">
      <c r="A8" s="13"/>
      <c r="B8" s="151" t="s">
        <v>714</v>
      </c>
      <c r="C8" s="390">
        <v>152</v>
      </c>
      <c r="D8" s="389">
        <v>149</v>
      </c>
      <c r="E8" s="389">
        <v>147</v>
      </c>
      <c r="F8" s="384"/>
      <c r="G8" s="393" t="s">
        <v>730</v>
      </c>
      <c r="H8" s="394"/>
      <c r="I8" s="409">
        <v>200</v>
      </c>
      <c r="J8" s="132">
        <v>196</v>
      </c>
      <c r="K8" s="132">
        <v>192</v>
      </c>
      <c r="L8" s="338"/>
      <c r="O8" s="436"/>
      <c r="P8" s="188"/>
      <c r="Q8" s="384"/>
      <c r="R8" s="133"/>
      <c r="S8" s="133"/>
    </row>
    <row r="9" spans="1:19" ht="12" customHeight="1">
      <c r="A9" s="13"/>
      <c r="B9" s="241" t="s">
        <v>715</v>
      </c>
      <c r="C9" s="399">
        <v>78</v>
      </c>
      <c r="D9" s="398">
        <v>76</v>
      </c>
      <c r="E9" s="398">
        <v>74</v>
      </c>
      <c r="F9" s="384"/>
      <c r="G9" s="402" t="s">
        <v>731</v>
      </c>
      <c r="H9" s="403"/>
      <c r="I9" s="398">
        <v>254</v>
      </c>
      <c r="J9" s="141">
        <v>249</v>
      </c>
      <c r="K9" s="141">
        <v>244</v>
      </c>
      <c r="L9" s="338"/>
      <c r="O9" s="436"/>
      <c r="P9" s="188"/>
      <c r="Q9" s="384"/>
      <c r="R9" s="133"/>
      <c r="S9" s="133"/>
    </row>
    <row r="10" spans="1:19" ht="12" customHeight="1">
      <c r="A10" s="13"/>
      <c r="B10" s="207" t="s">
        <v>716</v>
      </c>
      <c r="C10" s="390">
        <v>121</v>
      </c>
      <c r="D10" s="390">
        <v>119</v>
      </c>
      <c r="E10" s="390">
        <v>117</v>
      </c>
      <c r="F10" s="216"/>
      <c r="G10" s="393" t="s">
        <v>732</v>
      </c>
      <c r="H10" s="394"/>
      <c r="I10" s="409">
        <v>173</v>
      </c>
      <c r="J10" s="132">
        <v>170</v>
      </c>
      <c r="K10" s="132">
        <v>167</v>
      </c>
      <c r="L10" s="338"/>
      <c r="O10" s="436"/>
      <c r="P10" s="188"/>
      <c r="Q10" s="384"/>
      <c r="R10" s="133"/>
      <c r="S10" s="133"/>
    </row>
    <row r="11" spans="1:19" ht="12" customHeight="1">
      <c r="A11" s="13"/>
      <c r="B11" s="161" t="s">
        <v>717</v>
      </c>
      <c r="C11" s="399">
        <v>144</v>
      </c>
      <c r="D11" s="399">
        <v>141</v>
      </c>
      <c r="E11" s="399">
        <v>138</v>
      </c>
      <c r="F11" s="385"/>
      <c r="G11" s="402" t="s">
        <v>733</v>
      </c>
      <c r="H11" s="403"/>
      <c r="I11" s="398">
        <v>260</v>
      </c>
      <c r="J11" s="141">
        <v>255</v>
      </c>
      <c r="K11" s="141">
        <v>250</v>
      </c>
      <c r="L11" s="338"/>
      <c r="O11" s="436"/>
      <c r="P11" s="188"/>
      <c r="Q11" s="384"/>
      <c r="R11" s="133"/>
      <c r="S11" s="133"/>
    </row>
    <row r="12" spans="1:19" ht="12" customHeight="1">
      <c r="A12" s="13"/>
      <c r="B12" s="207" t="s">
        <v>718</v>
      </c>
      <c r="C12" s="390">
        <v>87</v>
      </c>
      <c r="D12" s="390">
        <v>85</v>
      </c>
      <c r="E12" s="390">
        <v>83</v>
      </c>
      <c r="F12" s="385"/>
      <c r="G12" s="151" t="s">
        <v>734</v>
      </c>
      <c r="H12" s="149"/>
      <c r="I12" s="409">
        <v>200</v>
      </c>
      <c r="J12" s="132">
        <v>196</v>
      </c>
      <c r="K12" s="132">
        <v>192</v>
      </c>
      <c r="L12" s="338"/>
      <c r="O12" s="436"/>
      <c r="P12" s="188"/>
      <c r="Q12" s="384"/>
      <c r="R12" s="133"/>
      <c r="S12" s="133"/>
    </row>
    <row r="13" spans="1:19" ht="12" customHeight="1">
      <c r="A13" s="13"/>
      <c r="B13" s="241" t="s">
        <v>719</v>
      </c>
      <c r="C13" s="399">
        <v>127</v>
      </c>
      <c r="D13" s="399">
        <v>124</v>
      </c>
      <c r="E13" s="399">
        <v>121</v>
      </c>
      <c r="F13" s="216"/>
      <c r="G13" s="161" t="s">
        <v>735</v>
      </c>
      <c r="H13" s="160"/>
      <c r="I13" s="398">
        <v>260</v>
      </c>
      <c r="J13" s="141">
        <v>255</v>
      </c>
      <c r="K13" s="141">
        <v>250</v>
      </c>
      <c r="L13" s="338"/>
      <c r="O13" s="436"/>
      <c r="P13" s="188"/>
      <c r="Q13" s="384"/>
      <c r="R13" s="133"/>
      <c r="S13" s="133"/>
    </row>
    <row r="14" spans="1:19" ht="12" customHeight="1">
      <c r="A14" s="13"/>
      <c r="B14" s="207" t="s">
        <v>720</v>
      </c>
      <c r="C14" s="390">
        <v>168</v>
      </c>
      <c r="D14" s="390">
        <v>164</v>
      </c>
      <c r="E14" s="390">
        <v>161</v>
      </c>
      <c r="F14" s="385"/>
      <c r="G14" s="151" t="s">
        <v>736</v>
      </c>
      <c r="H14" s="149"/>
      <c r="I14" s="409">
        <v>405</v>
      </c>
      <c r="J14" s="132">
        <v>397</v>
      </c>
      <c r="K14" s="132">
        <v>389</v>
      </c>
      <c r="L14" s="338"/>
      <c r="O14" s="436"/>
      <c r="P14" s="188"/>
      <c r="Q14" s="384"/>
      <c r="R14" s="133"/>
      <c r="S14" s="133"/>
    </row>
    <row r="15" spans="1:19" ht="12" customHeight="1">
      <c r="A15" s="13"/>
      <c r="B15" s="249" t="s">
        <v>756</v>
      </c>
      <c r="C15" s="399">
        <v>88</v>
      </c>
      <c r="D15" s="399">
        <v>86</v>
      </c>
      <c r="E15" s="399">
        <v>84</v>
      </c>
      <c r="F15" s="385"/>
      <c r="G15" s="161" t="s">
        <v>737</v>
      </c>
      <c r="H15" s="160"/>
      <c r="I15" s="398">
        <v>405</v>
      </c>
      <c r="J15" s="141">
        <v>397</v>
      </c>
      <c r="K15" s="141">
        <v>389</v>
      </c>
      <c r="L15" s="338"/>
      <c r="O15" s="436"/>
      <c r="P15" s="188"/>
      <c r="Q15" s="384"/>
      <c r="R15" s="133"/>
      <c r="S15" s="133"/>
    </row>
    <row r="16" spans="1:19" ht="12" customHeight="1">
      <c r="A16" s="13"/>
      <c r="B16" s="387" t="s">
        <v>755</v>
      </c>
      <c r="C16" s="408">
        <v>203</v>
      </c>
      <c r="D16" s="408">
        <v>199</v>
      </c>
      <c r="E16" s="408">
        <v>195</v>
      </c>
      <c r="F16" s="383"/>
      <c r="G16" s="151" t="s">
        <v>738</v>
      </c>
      <c r="H16" s="149"/>
      <c r="I16" s="409">
        <v>264</v>
      </c>
      <c r="J16" s="132">
        <v>259</v>
      </c>
      <c r="K16" s="132">
        <v>254</v>
      </c>
      <c r="L16" s="338"/>
      <c r="O16" s="436"/>
      <c r="P16" s="188"/>
      <c r="Q16" s="384"/>
      <c r="R16" s="133"/>
      <c r="S16" s="133"/>
    </row>
    <row r="17" spans="1:19" ht="12" customHeight="1">
      <c r="A17" s="13"/>
      <c r="B17" s="248" t="s">
        <v>721</v>
      </c>
      <c r="C17" s="399">
        <v>68</v>
      </c>
      <c r="D17" s="399">
        <v>66</v>
      </c>
      <c r="E17" s="399">
        <v>64</v>
      </c>
      <c r="F17" s="383"/>
      <c r="G17" s="161" t="s">
        <v>739</v>
      </c>
      <c r="H17" s="160"/>
      <c r="I17" s="234">
        <v>381</v>
      </c>
      <c r="J17" s="410">
        <v>373</v>
      </c>
      <c r="K17" s="411">
        <v>365</v>
      </c>
      <c r="L17" s="338"/>
      <c r="O17" s="436"/>
      <c r="P17" s="188"/>
      <c r="Q17" s="384"/>
      <c r="R17" s="133"/>
      <c r="S17" s="133"/>
    </row>
    <row r="18" spans="1:19" ht="12" customHeight="1">
      <c r="A18" s="13"/>
      <c r="B18" s="219" t="s">
        <v>748</v>
      </c>
      <c r="C18" s="408">
        <v>486</v>
      </c>
      <c r="D18" s="408">
        <v>476</v>
      </c>
      <c r="E18" s="408">
        <v>466</v>
      </c>
      <c r="F18" s="383"/>
      <c r="G18" s="151" t="s">
        <v>740</v>
      </c>
      <c r="H18" s="149"/>
      <c r="I18" s="389">
        <v>264</v>
      </c>
      <c r="J18" s="412">
        <v>259</v>
      </c>
      <c r="K18" s="412">
        <v>254</v>
      </c>
      <c r="L18" s="392"/>
      <c r="O18" s="436"/>
      <c r="P18" s="188"/>
      <c r="Q18" s="384"/>
      <c r="R18" s="133"/>
      <c r="S18" s="133"/>
    </row>
    <row r="19" spans="1:19" ht="12" customHeight="1">
      <c r="A19" s="13"/>
      <c r="B19" s="249" t="s">
        <v>749</v>
      </c>
      <c r="C19" s="399">
        <v>743</v>
      </c>
      <c r="D19" s="399">
        <v>730</v>
      </c>
      <c r="E19" s="399">
        <v>715</v>
      </c>
      <c r="F19" s="383"/>
      <c r="G19" s="402" t="s">
        <v>741</v>
      </c>
      <c r="H19" s="403"/>
      <c r="I19" s="398">
        <v>264</v>
      </c>
      <c r="J19" s="410">
        <v>259</v>
      </c>
      <c r="K19" s="410">
        <v>254</v>
      </c>
      <c r="L19" s="392"/>
      <c r="O19" s="436"/>
      <c r="P19" s="188"/>
      <c r="Q19" s="270"/>
      <c r="R19" s="437"/>
      <c r="S19" s="444"/>
    </row>
    <row r="20" spans="1:19" ht="12" customHeight="1">
      <c r="A20" s="13"/>
      <c r="B20" s="219" t="s">
        <v>750</v>
      </c>
      <c r="C20" s="408">
        <v>905</v>
      </c>
      <c r="D20" s="408">
        <v>890</v>
      </c>
      <c r="E20" s="408">
        <v>875</v>
      </c>
      <c r="F20" s="383"/>
      <c r="G20" s="393" t="s">
        <v>742</v>
      </c>
      <c r="H20" s="394"/>
      <c r="I20" s="409">
        <v>405</v>
      </c>
      <c r="J20" s="132">
        <v>397</v>
      </c>
      <c r="K20" s="132">
        <v>389</v>
      </c>
      <c r="L20" s="392"/>
      <c r="O20" s="436"/>
      <c r="P20" s="188"/>
      <c r="Q20" s="384"/>
      <c r="R20" s="437"/>
      <c r="S20" s="437"/>
    </row>
    <row r="21" spans="1:19" ht="12" customHeight="1">
      <c r="A21" s="13"/>
      <c r="B21" s="249" t="s">
        <v>751</v>
      </c>
      <c r="C21" s="399">
        <v>1200</v>
      </c>
      <c r="D21" s="399">
        <v>1176</v>
      </c>
      <c r="E21" s="399">
        <v>1152</v>
      </c>
      <c r="F21" s="383"/>
      <c r="G21" s="402" t="s">
        <v>743</v>
      </c>
      <c r="H21" s="403"/>
      <c r="I21" s="398">
        <v>412</v>
      </c>
      <c r="J21" s="410">
        <v>404</v>
      </c>
      <c r="K21" s="410">
        <v>396</v>
      </c>
      <c r="L21" s="392"/>
      <c r="O21" s="436"/>
      <c r="P21" s="188"/>
      <c r="Q21" s="384"/>
      <c r="R21" s="437"/>
      <c r="S21" s="437"/>
    </row>
    <row r="22" spans="1:19" ht="12" customHeight="1">
      <c r="A22" s="13"/>
      <c r="B22" s="219" t="s">
        <v>752</v>
      </c>
      <c r="C22" s="408">
        <v>1680</v>
      </c>
      <c r="D22" s="408">
        <v>1658</v>
      </c>
      <c r="E22" s="408">
        <v>1626</v>
      </c>
      <c r="F22" s="383"/>
      <c r="G22" s="393" t="s">
        <v>744</v>
      </c>
      <c r="H22" s="394"/>
      <c r="I22" s="409">
        <v>264</v>
      </c>
      <c r="J22" s="132">
        <v>259</v>
      </c>
      <c r="K22" s="132">
        <v>254</v>
      </c>
      <c r="L22" s="392"/>
      <c r="O22" s="436"/>
      <c r="P22" s="188"/>
      <c r="Q22" s="384"/>
      <c r="R22" s="133"/>
      <c r="S22" s="133"/>
    </row>
    <row r="23" spans="1:19" ht="12" customHeight="1">
      <c r="A23" s="13"/>
      <c r="B23" s="249" t="s">
        <v>753</v>
      </c>
      <c r="C23" s="399">
        <v>2530</v>
      </c>
      <c r="D23" s="399">
        <v>2480</v>
      </c>
      <c r="E23" s="399">
        <v>2430</v>
      </c>
      <c r="F23" s="386"/>
      <c r="G23" s="161" t="s">
        <v>740</v>
      </c>
      <c r="H23" s="160"/>
      <c r="I23" s="398">
        <v>264</v>
      </c>
      <c r="J23" s="141">
        <v>259</v>
      </c>
      <c r="K23" s="141">
        <v>254</v>
      </c>
      <c r="L23" s="352"/>
      <c r="O23" s="436"/>
      <c r="P23" s="188"/>
      <c r="Q23" s="384"/>
      <c r="R23" s="437"/>
      <c r="S23" s="437"/>
    </row>
    <row r="24" spans="1:19" ht="12" customHeight="1">
      <c r="A24" s="13"/>
      <c r="B24" s="219" t="s">
        <v>754</v>
      </c>
      <c r="C24" s="408">
        <v>6100</v>
      </c>
      <c r="D24" s="408">
        <v>5980</v>
      </c>
      <c r="E24" s="408">
        <v>5860</v>
      </c>
      <c r="F24" s="386"/>
      <c r="G24" s="393" t="s">
        <v>745</v>
      </c>
      <c r="H24" s="394"/>
      <c r="I24" s="413">
        <v>320</v>
      </c>
      <c r="J24" s="412">
        <v>314</v>
      </c>
      <c r="K24" s="412">
        <v>308</v>
      </c>
      <c r="L24" s="352"/>
      <c r="O24" s="436"/>
      <c r="P24" s="188"/>
      <c r="Q24" s="384"/>
      <c r="R24" s="133"/>
      <c r="S24" s="133"/>
    </row>
    <row r="25" spans="1:19" ht="12" customHeight="1">
      <c r="A25" s="13"/>
      <c r="B25" s="400" t="s">
        <v>722</v>
      </c>
      <c r="C25" s="399">
        <v>44</v>
      </c>
      <c r="D25" s="399">
        <v>44</v>
      </c>
      <c r="E25" s="399">
        <v>44</v>
      </c>
      <c r="F25" s="386"/>
      <c r="G25" s="161" t="s">
        <v>746</v>
      </c>
      <c r="H25" s="160"/>
      <c r="I25" s="414">
        <v>75</v>
      </c>
      <c r="J25" s="410">
        <v>73</v>
      </c>
      <c r="K25" s="410">
        <v>71</v>
      </c>
      <c r="L25" s="352"/>
      <c r="O25" s="436"/>
      <c r="P25" s="188"/>
      <c r="Q25" s="384"/>
      <c r="R25" s="133"/>
      <c r="S25" s="133"/>
    </row>
    <row r="26" spans="1:19" ht="12" customHeight="1">
      <c r="A26" s="13"/>
      <c r="B26" s="388" t="s">
        <v>723</v>
      </c>
      <c r="C26" s="408">
        <v>550</v>
      </c>
      <c r="D26" s="408">
        <v>540</v>
      </c>
      <c r="E26" s="408">
        <v>530</v>
      </c>
      <c r="F26" s="386"/>
      <c r="G26" s="151" t="s">
        <v>747</v>
      </c>
      <c r="H26" s="149"/>
      <c r="I26" s="389">
        <v>102</v>
      </c>
      <c r="J26" s="412">
        <v>100</v>
      </c>
      <c r="K26" s="412">
        <v>98</v>
      </c>
      <c r="L26" s="352"/>
      <c r="O26" s="436"/>
      <c r="P26" s="188"/>
      <c r="Q26" s="438"/>
      <c r="R26" s="437"/>
      <c r="S26" s="437"/>
    </row>
    <row r="27" spans="1:19" ht="15" customHeight="1">
      <c r="A27" s="13"/>
      <c r="B27" s="248" t="s">
        <v>757</v>
      </c>
      <c r="C27" s="399">
        <v>725</v>
      </c>
      <c r="D27" s="399">
        <v>710</v>
      </c>
      <c r="E27" s="399">
        <v>695</v>
      </c>
      <c r="F27" s="386"/>
      <c r="G27" s="859" t="s">
        <v>1170</v>
      </c>
      <c r="H27" s="822"/>
      <c r="I27" s="822"/>
      <c r="J27" s="822"/>
      <c r="K27" s="823"/>
      <c r="L27" s="352"/>
      <c r="O27" s="436"/>
      <c r="P27" s="188"/>
      <c r="Q27" s="438"/>
      <c r="R27" s="437"/>
      <c r="S27" s="437"/>
    </row>
    <row r="28" spans="1:19" ht="13.5" customHeight="1">
      <c r="A28" s="13"/>
      <c r="B28" s="218" t="s">
        <v>724</v>
      </c>
      <c r="C28" s="408">
        <v>930</v>
      </c>
      <c r="D28" s="408">
        <v>912</v>
      </c>
      <c r="E28" s="408">
        <v>894</v>
      </c>
      <c r="F28" s="386"/>
      <c r="G28" s="160" t="s">
        <v>768</v>
      </c>
      <c r="H28" s="250"/>
      <c r="I28" s="414">
        <v>490</v>
      </c>
      <c r="J28" s="282">
        <v>482</v>
      </c>
      <c r="K28" s="282">
        <v>474</v>
      </c>
      <c r="O28" s="436"/>
      <c r="P28" s="188"/>
      <c r="Q28" s="384"/>
      <c r="R28" s="437"/>
      <c r="S28" s="437"/>
    </row>
    <row r="29" spans="1:19" ht="12" customHeight="1">
      <c r="A29" s="13"/>
      <c r="B29" s="160" t="s">
        <v>758</v>
      </c>
      <c r="C29" s="398">
        <v>76</v>
      </c>
      <c r="D29" s="398">
        <v>73</v>
      </c>
      <c r="E29" s="399">
        <v>70</v>
      </c>
      <c r="F29" s="386"/>
      <c r="G29" s="395" t="s">
        <v>761</v>
      </c>
      <c r="H29" s="396"/>
      <c r="I29" s="413">
        <v>562</v>
      </c>
      <c r="J29" s="221">
        <v>550</v>
      </c>
      <c r="K29" s="221">
        <v>540</v>
      </c>
      <c r="O29" s="445"/>
      <c r="P29" s="445"/>
      <c r="Q29" s="439"/>
      <c r="R29" s="440"/>
      <c r="S29" s="441"/>
    </row>
    <row r="30" spans="1:19" ht="12" customHeight="1">
      <c r="A30" s="13"/>
      <c r="B30" s="218" t="s">
        <v>759</v>
      </c>
      <c r="C30" s="409">
        <v>112</v>
      </c>
      <c r="D30" s="409">
        <v>108</v>
      </c>
      <c r="E30" s="408">
        <v>104</v>
      </c>
      <c r="F30" s="386"/>
      <c r="G30" s="404" t="s">
        <v>762</v>
      </c>
      <c r="H30" s="405"/>
      <c r="I30" s="398">
        <v>692</v>
      </c>
      <c r="J30" s="282">
        <v>678</v>
      </c>
      <c r="K30" s="282">
        <v>674</v>
      </c>
      <c r="O30" s="188"/>
      <c r="P30" s="435"/>
      <c r="Q30" s="438"/>
      <c r="R30" s="311"/>
      <c r="S30" s="311"/>
    </row>
    <row r="31" spans="1:19" ht="12" customHeight="1">
      <c r="A31" s="13"/>
      <c r="B31" s="248" t="s">
        <v>760</v>
      </c>
      <c r="C31" s="398">
        <v>207</v>
      </c>
      <c r="D31" s="398">
        <v>200</v>
      </c>
      <c r="E31" s="399">
        <v>193</v>
      </c>
      <c r="F31" s="386"/>
      <c r="G31" s="395" t="s">
        <v>763</v>
      </c>
      <c r="H31" s="396"/>
      <c r="I31" s="389">
        <v>822</v>
      </c>
      <c r="J31" s="221">
        <v>806</v>
      </c>
      <c r="K31" s="221">
        <v>790</v>
      </c>
      <c r="N31" s="13"/>
      <c r="O31" s="442"/>
      <c r="P31" s="443"/>
      <c r="Q31" s="438"/>
      <c r="R31" s="311"/>
      <c r="S31" s="311"/>
    </row>
    <row r="32" spans="1:19" ht="13.5" customHeight="1">
      <c r="A32" s="13"/>
      <c r="B32" s="858" t="s">
        <v>1168</v>
      </c>
      <c r="C32" s="642"/>
      <c r="D32" s="642"/>
      <c r="E32" s="642"/>
      <c r="F32" s="386"/>
      <c r="G32" s="160" t="s">
        <v>767</v>
      </c>
      <c r="H32" s="250"/>
      <c r="I32" s="414">
        <v>994</v>
      </c>
      <c r="J32" s="282">
        <v>950</v>
      </c>
      <c r="K32" s="282">
        <v>910</v>
      </c>
      <c r="O32" s="442"/>
      <c r="P32" s="443"/>
      <c r="Q32" s="384"/>
      <c r="R32" s="311"/>
      <c r="S32" s="311"/>
    </row>
    <row r="33" spans="1:19" ht="12" customHeight="1">
      <c r="A33" s="13"/>
      <c r="B33" s="161" t="s">
        <v>770</v>
      </c>
      <c r="C33" s="399">
        <v>102</v>
      </c>
      <c r="D33" s="399">
        <v>100</v>
      </c>
      <c r="E33" s="399">
        <v>98</v>
      </c>
      <c r="F33" s="386"/>
      <c r="G33" s="149" t="s">
        <v>766</v>
      </c>
      <c r="H33" s="210"/>
      <c r="I33" s="389">
        <v>1050</v>
      </c>
      <c r="J33" s="221">
        <v>1030</v>
      </c>
      <c r="K33" s="221">
        <v>1010</v>
      </c>
      <c r="O33" s="442"/>
      <c r="P33" s="443"/>
      <c r="Q33" s="384"/>
      <c r="R33" s="311"/>
      <c r="S33" s="311"/>
    </row>
    <row r="34" spans="2:19" ht="12" customHeight="1">
      <c r="B34" s="151" t="s">
        <v>771</v>
      </c>
      <c r="C34" s="391">
        <v>149</v>
      </c>
      <c r="D34" s="408">
        <v>146</v>
      </c>
      <c r="E34" s="408">
        <v>143</v>
      </c>
      <c r="G34" s="160" t="s">
        <v>765</v>
      </c>
      <c r="H34" s="250"/>
      <c r="I34" s="398">
        <v>1285</v>
      </c>
      <c r="J34" s="282">
        <v>1260</v>
      </c>
      <c r="K34" s="282">
        <v>1240</v>
      </c>
      <c r="O34" s="188"/>
      <c r="P34" s="435"/>
      <c r="Q34" s="438"/>
      <c r="R34" s="311"/>
      <c r="S34" s="311"/>
    </row>
    <row r="35" spans="2:19" ht="12" customHeight="1">
      <c r="B35" s="161" t="s">
        <v>772</v>
      </c>
      <c r="C35" s="401">
        <v>161</v>
      </c>
      <c r="D35" s="399">
        <v>158</v>
      </c>
      <c r="E35" s="399">
        <v>155</v>
      </c>
      <c r="G35" s="210" t="s">
        <v>769</v>
      </c>
      <c r="H35" s="210"/>
      <c r="I35" s="409">
        <v>1270</v>
      </c>
      <c r="J35" s="221">
        <v>1245</v>
      </c>
      <c r="K35" s="221">
        <v>1220</v>
      </c>
      <c r="O35" s="188"/>
      <c r="P35" s="435"/>
      <c r="Q35" s="384"/>
      <c r="R35" s="311"/>
      <c r="S35" s="311"/>
    </row>
    <row r="36" spans="2:19" ht="12" customHeight="1">
      <c r="B36" s="151" t="s">
        <v>773</v>
      </c>
      <c r="C36" s="391">
        <v>213</v>
      </c>
      <c r="D36" s="408">
        <v>209</v>
      </c>
      <c r="E36" s="408">
        <v>205</v>
      </c>
      <c r="G36" s="406" t="s">
        <v>764</v>
      </c>
      <c r="H36" s="407"/>
      <c r="I36" s="398">
        <v>2030</v>
      </c>
      <c r="J36" s="282">
        <v>1990</v>
      </c>
      <c r="K36" s="282">
        <v>1950</v>
      </c>
      <c r="O36" s="188"/>
      <c r="P36" s="435"/>
      <c r="Q36" s="384"/>
      <c r="R36" s="311"/>
      <c r="S36" s="311"/>
    </row>
    <row r="37" spans="2:19" ht="12" customHeight="1">
      <c r="B37" s="161" t="s">
        <v>774</v>
      </c>
      <c r="C37" s="399">
        <v>138</v>
      </c>
      <c r="D37" s="399">
        <v>135</v>
      </c>
      <c r="E37" s="399">
        <v>132</v>
      </c>
      <c r="O37" s="435"/>
      <c r="P37" s="435"/>
      <c r="Q37" s="384"/>
      <c r="R37" s="311"/>
      <c r="S37" s="311"/>
    </row>
    <row r="38" spans="2:19" ht="15.75" customHeight="1">
      <c r="B38" s="151" t="s">
        <v>775</v>
      </c>
      <c r="C38" s="390">
        <v>143</v>
      </c>
      <c r="D38" s="408">
        <v>140</v>
      </c>
      <c r="E38" s="408">
        <v>137</v>
      </c>
      <c r="G38" s="860" t="s">
        <v>1171</v>
      </c>
      <c r="H38" s="861"/>
      <c r="I38" s="861"/>
      <c r="J38" s="861"/>
      <c r="K38" s="862"/>
      <c r="O38" s="188"/>
      <c r="P38" s="435"/>
      <c r="Q38" s="384"/>
      <c r="R38" s="311"/>
      <c r="S38" s="311"/>
    </row>
    <row r="39" spans="2:19" ht="13.5" customHeight="1">
      <c r="B39" s="161" t="s">
        <v>776</v>
      </c>
      <c r="C39" s="399">
        <v>278</v>
      </c>
      <c r="D39" s="399">
        <v>272</v>
      </c>
      <c r="E39" s="399">
        <v>268</v>
      </c>
      <c r="G39" s="863" t="s">
        <v>584</v>
      </c>
      <c r="H39" s="864"/>
      <c r="I39" s="867">
        <v>390</v>
      </c>
      <c r="J39" s="867">
        <v>375</v>
      </c>
      <c r="K39" s="869">
        <v>360</v>
      </c>
      <c r="O39" s="154"/>
      <c r="P39" s="154"/>
      <c r="Q39" s="154"/>
      <c r="R39" s="154"/>
      <c r="S39" s="154"/>
    </row>
    <row r="40" spans="2:19" ht="12" customHeight="1">
      <c r="B40" s="29" t="s">
        <v>777</v>
      </c>
      <c r="C40" s="390">
        <v>309</v>
      </c>
      <c r="D40" s="408">
        <v>303</v>
      </c>
      <c r="E40" s="408">
        <v>297</v>
      </c>
      <c r="G40" s="865"/>
      <c r="H40" s="866"/>
      <c r="I40" s="868"/>
      <c r="J40" s="868"/>
      <c r="K40" s="868"/>
      <c r="O40" s="878"/>
      <c r="P40" s="687"/>
      <c r="Q40" s="687"/>
      <c r="R40" s="687"/>
      <c r="S40" s="687"/>
    </row>
    <row r="41" spans="2:19" ht="12" customHeight="1">
      <c r="B41" s="161" t="s">
        <v>778</v>
      </c>
      <c r="C41" s="399">
        <v>278</v>
      </c>
      <c r="D41" s="399">
        <v>272</v>
      </c>
      <c r="E41" s="399">
        <v>267</v>
      </c>
      <c r="G41" s="882" t="s">
        <v>585</v>
      </c>
      <c r="H41" s="639"/>
      <c r="I41" s="132">
        <v>400</v>
      </c>
      <c r="J41" s="132">
        <v>390</v>
      </c>
      <c r="K41" s="118">
        <v>380</v>
      </c>
      <c r="O41" s="835"/>
      <c r="P41" s="657"/>
      <c r="Q41" s="879"/>
      <c r="R41" s="879"/>
      <c r="S41" s="836"/>
    </row>
    <row r="42" spans="2:19" ht="15.75" customHeight="1">
      <c r="B42" s="151" t="s">
        <v>779</v>
      </c>
      <c r="C42" s="390">
        <v>320</v>
      </c>
      <c r="D42" s="408">
        <v>314</v>
      </c>
      <c r="E42" s="408">
        <v>308</v>
      </c>
      <c r="G42" s="883" t="s">
        <v>1172</v>
      </c>
      <c r="H42" s="884"/>
      <c r="I42" s="642"/>
      <c r="J42" s="642"/>
      <c r="K42" s="693"/>
      <c r="O42" s="657"/>
      <c r="P42" s="657"/>
      <c r="Q42" s="836"/>
      <c r="R42" s="836"/>
      <c r="S42" s="836"/>
    </row>
    <row r="43" spans="2:19" ht="12" customHeight="1">
      <c r="B43" s="161" t="s">
        <v>780</v>
      </c>
      <c r="C43" s="399">
        <v>309</v>
      </c>
      <c r="D43" s="399">
        <v>303</v>
      </c>
      <c r="E43" s="399">
        <v>258</v>
      </c>
      <c r="G43" s="863" t="s">
        <v>586</v>
      </c>
      <c r="H43" s="864"/>
      <c r="I43" s="869">
        <v>405</v>
      </c>
      <c r="J43" s="869">
        <v>390</v>
      </c>
      <c r="K43" s="869">
        <v>375</v>
      </c>
      <c r="O43" s="835"/>
      <c r="P43" s="657"/>
      <c r="Q43" s="133"/>
      <c r="R43" s="133"/>
      <c r="S43" s="137"/>
    </row>
    <row r="44" spans="2:19" ht="12" customHeight="1">
      <c r="B44" s="151" t="s">
        <v>781</v>
      </c>
      <c r="C44" s="390">
        <v>320</v>
      </c>
      <c r="D44" s="408">
        <v>314</v>
      </c>
      <c r="E44" s="408">
        <v>308</v>
      </c>
      <c r="G44" s="865"/>
      <c r="H44" s="866"/>
      <c r="I44" s="868"/>
      <c r="J44" s="868"/>
      <c r="K44" s="868"/>
      <c r="O44" s="874"/>
      <c r="P44" s="875"/>
      <c r="Q44" s="340"/>
      <c r="R44" s="340"/>
      <c r="S44" s="340"/>
    </row>
    <row r="45" spans="2:19" ht="12" customHeight="1">
      <c r="B45" s="161" t="s">
        <v>782</v>
      </c>
      <c r="C45" s="399">
        <v>299</v>
      </c>
      <c r="D45" s="399">
        <v>293</v>
      </c>
      <c r="E45" s="399">
        <v>287</v>
      </c>
      <c r="G45" s="876" t="s">
        <v>587</v>
      </c>
      <c r="H45" s="877"/>
      <c r="I45" s="870">
        <v>400</v>
      </c>
      <c r="J45" s="850">
        <v>390</v>
      </c>
      <c r="K45" s="850">
        <v>380</v>
      </c>
      <c r="O45" s="835"/>
      <c r="P45" s="657"/>
      <c r="Q45" s="836"/>
      <c r="R45" s="836"/>
      <c r="S45" s="836"/>
    </row>
    <row r="46" spans="2:19" ht="12" customHeight="1">
      <c r="B46" s="151" t="s">
        <v>783</v>
      </c>
      <c r="C46" s="390">
        <v>330</v>
      </c>
      <c r="D46" s="408">
        <v>314</v>
      </c>
      <c r="E46" s="408">
        <v>308</v>
      </c>
      <c r="G46" s="737"/>
      <c r="H46" s="737"/>
      <c r="I46" s="850"/>
      <c r="J46" s="850"/>
      <c r="K46" s="850"/>
      <c r="L46" s="340"/>
      <c r="O46" s="657"/>
      <c r="P46" s="657"/>
      <c r="Q46" s="836"/>
      <c r="R46" s="836"/>
      <c r="S46" s="836"/>
    </row>
    <row r="47" spans="2:19" ht="15.75" customHeight="1">
      <c r="B47" s="161" t="s">
        <v>784</v>
      </c>
      <c r="C47" s="399">
        <v>351</v>
      </c>
      <c r="D47" s="399">
        <v>344</v>
      </c>
      <c r="E47" s="399">
        <v>337</v>
      </c>
      <c r="G47" s="885" t="s">
        <v>1319</v>
      </c>
      <c r="H47" s="822"/>
      <c r="I47" s="822"/>
      <c r="J47" s="822"/>
      <c r="K47" s="823"/>
      <c r="L47" s="137"/>
      <c r="O47" s="835"/>
      <c r="P47" s="657"/>
      <c r="Q47" s="836"/>
      <c r="R47" s="836"/>
      <c r="S47" s="836"/>
    </row>
    <row r="48" spans="2:19" ht="12" customHeight="1">
      <c r="B48" s="151" t="s">
        <v>785</v>
      </c>
      <c r="C48" s="390">
        <v>405</v>
      </c>
      <c r="D48" s="408">
        <v>397</v>
      </c>
      <c r="E48" s="408">
        <v>390</v>
      </c>
      <c r="G48" s="886" t="s">
        <v>588</v>
      </c>
      <c r="H48" s="737"/>
      <c r="I48" s="869">
        <v>5246</v>
      </c>
      <c r="J48" s="869">
        <v>5160</v>
      </c>
      <c r="K48" s="869">
        <v>5074</v>
      </c>
      <c r="L48" s="137"/>
      <c r="O48" s="657"/>
      <c r="P48" s="657"/>
      <c r="Q48" s="836"/>
      <c r="R48" s="836"/>
      <c r="S48" s="836"/>
    </row>
    <row r="49" spans="2:19" ht="12" customHeight="1">
      <c r="B49" s="161" t="s">
        <v>786</v>
      </c>
      <c r="C49" s="399">
        <v>86</v>
      </c>
      <c r="D49" s="399">
        <v>84</v>
      </c>
      <c r="E49" s="399">
        <v>82</v>
      </c>
      <c r="G49" s="737"/>
      <c r="H49" s="737"/>
      <c r="I49" s="868"/>
      <c r="J49" s="868"/>
      <c r="K49" s="868"/>
      <c r="L49" s="340"/>
      <c r="O49" s="880"/>
      <c r="P49" s="881"/>
      <c r="Q49" s="881"/>
      <c r="R49" s="881"/>
      <c r="S49" s="881"/>
    </row>
    <row r="50" spans="2:19" ht="12" customHeight="1">
      <c r="B50" s="151" t="s">
        <v>787</v>
      </c>
      <c r="C50" s="390">
        <v>107</v>
      </c>
      <c r="D50" s="408">
        <v>105</v>
      </c>
      <c r="E50" s="408">
        <v>103</v>
      </c>
      <c r="G50" s="876" t="s">
        <v>589</v>
      </c>
      <c r="H50" s="877"/>
      <c r="I50" s="870">
        <v>6222</v>
      </c>
      <c r="J50" s="870">
        <v>6120</v>
      </c>
      <c r="K50" s="850">
        <v>6020</v>
      </c>
      <c r="L50" s="137"/>
      <c r="O50" s="835"/>
      <c r="P50" s="657"/>
      <c r="Q50" s="836"/>
      <c r="R50" s="836"/>
      <c r="S50" s="836"/>
    </row>
    <row r="51" spans="2:19" ht="12" customHeight="1">
      <c r="B51" s="161" t="s">
        <v>788</v>
      </c>
      <c r="C51" s="399">
        <v>160</v>
      </c>
      <c r="D51" s="399">
        <v>157</v>
      </c>
      <c r="E51" s="399">
        <v>154</v>
      </c>
      <c r="G51" s="737"/>
      <c r="H51" s="737"/>
      <c r="I51" s="850"/>
      <c r="J51" s="850"/>
      <c r="K51" s="850"/>
      <c r="L51" s="137"/>
      <c r="O51" s="657"/>
      <c r="P51" s="657"/>
      <c r="Q51" s="836"/>
      <c r="R51" s="836"/>
      <c r="S51" s="836"/>
    </row>
    <row r="52" spans="2:19" ht="12" customHeight="1">
      <c r="B52" s="151" t="s">
        <v>789</v>
      </c>
      <c r="C52" s="390">
        <v>200</v>
      </c>
      <c r="D52" s="408">
        <v>196</v>
      </c>
      <c r="E52" s="408">
        <v>192</v>
      </c>
      <c r="G52" s="855" t="s">
        <v>1320</v>
      </c>
      <c r="H52" s="856"/>
      <c r="I52" s="3">
        <v>39088</v>
      </c>
      <c r="J52" s="3">
        <v>38900</v>
      </c>
      <c r="K52" s="3">
        <v>3790</v>
      </c>
      <c r="L52" s="137"/>
      <c r="O52" s="835"/>
      <c r="P52" s="657"/>
      <c r="Q52" s="836"/>
      <c r="R52" s="836"/>
      <c r="S52" s="836"/>
    </row>
    <row r="53" spans="2:19" ht="12" customHeight="1">
      <c r="B53" s="161" t="s">
        <v>790</v>
      </c>
      <c r="C53" s="399">
        <v>138</v>
      </c>
      <c r="D53" s="399">
        <v>135</v>
      </c>
      <c r="E53" s="399">
        <v>132</v>
      </c>
      <c r="G53" s="341"/>
      <c r="H53" s="342"/>
      <c r="I53" s="137"/>
      <c r="J53" s="137"/>
      <c r="K53" s="137"/>
      <c r="L53" s="340"/>
      <c r="O53" s="657"/>
      <c r="P53" s="657"/>
      <c r="Q53" s="836"/>
      <c r="R53" s="836"/>
      <c r="S53" s="836"/>
    </row>
    <row r="54" spans="2:12" ht="12" customHeight="1">
      <c r="B54" s="29" t="s">
        <v>791</v>
      </c>
      <c r="C54" s="390">
        <v>295</v>
      </c>
      <c r="D54" s="408">
        <v>290</v>
      </c>
      <c r="E54" s="408">
        <v>285</v>
      </c>
      <c r="G54" s="342"/>
      <c r="H54" s="342"/>
      <c r="I54" s="137"/>
      <c r="J54" s="137"/>
      <c r="K54" s="137"/>
      <c r="L54" s="137"/>
    </row>
    <row r="55" spans="2:12" ht="12" customHeight="1">
      <c r="B55" s="161" t="s">
        <v>792</v>
      </c>
      <c r="C55" s="399">
        <v>320</v>
      </c>
      <c r="D55" s="399">
        <v>314</v>
      </c>
      <c r="E55" s="399">
        <v>308</v>
      </c>
      <c r="G55" s="341"/>
      <c r="H55" s="342"/>
      <c r="I55" s="137"/>
      <c r="J55" s="137"/>
      <c r="K55" s="137"/>
      <c r="L55" s="137"/>
    </row>
    <row r="56" spans="2:12" ht="12" customHeight="1">
      <c r="B56" s="151" t="s">
        <v>793</v>
      </c>
      <c r="C56" s="390">
        <v>320</v>
      </c>
      <c r="D56" s="408">
        <v>314</v>
      </c>
      <c r="E56" s="408">
        <v>308</v>
      </c>
      <c r="G56" s="342"/>
      <c r="H56" s="342"/>
      <c r="I56" s="137"/>
      <c r="J56" s="137"/>
      <c r="K56" s="137"/>
      <c r="L56" s="340"/>
    </row>
    <row r="57" spans="2:12" ht="12" customHeight="1">
      <c r="B57" s="161" t="s">
        <v>794</v>
      </c>
      <c r="C57" s="399">
        <v>295</v>
      </c>
      <c r="D57" s="399">
        <v>289</v>
      </c>
      <c r="E57" s="399">
        <v>283</v>
      </c>
      <c r="H57" s="341"/>
      <c r="I57" s="342"/>
      <c r="J57" s="137"/>
      <c r="K57" s="137"/>
      <c r="L57" s="137"/>
    </row>
    <row r="58" spans="2:12" ht="12" customHeight="1">
      <c r="B58" s="151" t="s">
        <v>795</v>
      </c>
      <c r="C58" s="390">
        <v>288</v>
      </c>
      <c r="D58" s="408">
        <v>282</v>
      </c>
      <c r="E58" s="408">
        <v>276</v>
      </c>
      <c r="H58" s="341"/>
      <c r="I58" s="342"/>
      <c r="J58" s="137"/>
      <c r="K58" s="137"/>
      <c r="L58" s="137"/>
    </row>
    <row r="59" spans="2:5" ht="12" customHeight="1">
      <c r="B59" s="161" t="s">
        <v>796</v>
      </c>
      <c r="C59" s="399">
        <v>36</v>
      </c>
      <c r="D59" s="399">
        <v>36</v>
      </c>
      <c r="E59" s="399">
        <v>36</v>
      </c>
    </row>
    <row r="60" spans="2:5" ht="12" customHeight="1">
      <c r="B60" s="151" t="s">
        <v>797</v>
      </c>
      <c r="C60" s="390">
        <v>150</v>
      </c>
      <c r="D60" s="408">
        <v>147</v>
      </c>
      <c r="E60" s="408">
        <v>143</v>
      </c>
    </row>
    <row r="61" spans="2:5" ht="12" customHeight="1">
      <c r="B61" s="161" t="s">
        <v>798</v>
      </c>
      <c r="C61" s="397">
        <v>24</v>
      </c>
      <c r="D61" s="397">
        <v>24</v>
      </c>
      <c r="E61" s="397">
        <v>24</v>
      </c>
    </row>
    <row r="64" spans="13:19" ht="12.75">
      <c r="M64" s="154"/>
      <c r="N64" s="339"/>
      <c r="O64" s="340"/>
      <c r="P64" s="340"/>
      <c r="Q64" s="340"/>
      <c r="R64" s="340"/>
      <c r="S64" s="154"/>
    </row>
    <row r="65" spans="13:19" ht="12.75">
      <c r="M65" s="154"/>
      <c r="N65" s="341"/>
      <c r="O65" s="342"/>
      <c r="P65" s="133"/>
      <c r="Q65" s="133"/>
      <c r="R65" s="137"/>
      <c r="S65" s="154"/>
    </row>
    <row r="66" spans="13:19" ht="12.75">
      <c r="M66" s="154"/>
      <c r="N66" s="341"/>
      <c r="O66" s="342"/>
      <c r="P66" s="133"/>
      <c r="Q66" s="133"/>
      <c r="R66" s="137"/>
      <c r="S66" s="154"/>
    </row>
    <row r="67" spans="13:19" ht="12.75">
      <c r="M67" s="154"/>
      <c r="N67" s="343"/>
      <c r="O67" s="340"/>
      <c r="P67" s="340"/>
      <c r="Q67" s="340"/>
      <c r="R67" s="340"/>
      <c r="S67" s="154"/>
    </row>
    <row r="68" spans="13:19" ht="12.75">
      <c r="M68" s="154"/>
      <c r="N68" s="341"/>
      <c r="O68" s="342"/>
      <c r="P68" s="133"/>
      <c r="Q68" s="133"/>
      <c r="R68" s="137"/>
      <c r="S68" s="154"/>
    </row>
    <row r="69" spans="13:19" ht="12.75">
      <c r="M69" s="154"/>
      <c r="N69" s="341"/>
      <c r="O69" s="342"/>
      <c r="P69" s="133"/>
      <c r="Q69" s="133"/>
      <c r="R69" s="137"/>
      <c r="S69" s="154"/>
    </row>
    <row r="70" spans="13:19" ht="12.75">
      <c r="M70" s="154"/>
      <c r="N70" s="341"/>
      <c r="O70" s="342"/>
      <c r="P70" s="133"/>
      <c r="Q70" s="133"/>
      <c r="R70" s="137"/>
      <c r="S70" s="154"/>
    </row>
    <row r="71" spans="13:19" ht="12.75">
      <c r="M71" s="154"/>
      <c r="N71" s="343"/>
      <c r="O71" s="340"/>
      <c r="P71" s="340"/>
      <c r="Q71" s="340"/>
      <c r="R71" s="340"/>
      <c r="S71" s="154"/>
    </row>
    <row r="72" spans="13:19" ht="12.75">
      <c r="M72" s="154"/>
      <c r="N72" s="835"/>
      <c r="O72" s="657"/>
      <c r="P72" s="137"/>
      <c r="Q72" s="137"/>
      <c r="R72" s="137"/>
      <c r="S72" s="154"/>
    </row>
    <row r="73" spans="13:19" ht="12.75">
      <c r="M73" s="154"/>
      <c r="N73" s="835"/>
      <c r="O73" s="657"/>
      <c r="P73" s="137"/>
      <c r="Q73" s="137"/>
      <c r="R73" s="137"/>
      <c r="S73" s="154"/>
    </row>
    <row r="74" spans="13:19" ht="12.75">
      <c r="M74" s="154"/>
      <c r="N74" s="839"/>
      <c r="O74" s="840"/>
      <c r="P74" s="840"/>
      <c r="Q74" s="840"/>
      <c r="R74" s="840"/>
      <c r="S74" s="154"/>
    </row>
    <row r="75" spans="13:19" ht="12.75">
      <c r="M75" s="154"/>
      <c r="N75" s="835"/>
      <c r="O75" s="657"/>
      <c r="P75" s="137"/>
      <c r="Q75" s="137"/>
      <c r="R75" s="137"/>
      <c r="S75" s="154"/>
    </row>
    <row r="76" spans="13:19" ht="12.75">
      <c r="M76" s="154"/>
      <c r="N76" s="835"/>
      <c r="O76" s="657"/>
      <c r="P76" s="137"/>
      <c r="Q76" s="137"/>
      <c r="R76" s="137"/>
      <c r="S76" s="154"/>
    </row>
    <row r="77" spans="13:19" ht="12.75">
      <c r="M77" s="154"/>
      <c r="N77" s="154"/>
      <c r="O77" s="154"/>
      <c r="P77" s="154"/>
      <c r="Q77" s="154"/>
      <c r="R77" s="154"/>
      <c r="S77" s="154"/>
    </row>
  </sheetData>
  <sheetProtection/>
  <mergeCells count="58">
    <mergeCell ref="J50:J51"/>
    <mergeCell ref="K50:K51"/>
    <mergeCell ref="G42:K42"/>
    <mergeCell ref="G47:K47"/>
    <mergeCell ref="G48:H49"/>
    <mergeCell ref="I48:I49"/>
    <mergeCell ref="J48:J49"/>
    <mergeCell ref="K48:K49"/>
    <mergeCell ref="K43:K44"/>
    <mergeCell ref="G45:H46"/>
    <mergeCell ref="J45:J46"/>
    <mergeCell ref="K45:K46"/>
    <mergeCell ref="G41:H41"/>
    <mergeCell ref="G43:H44"/>
    <mergeCell ref="I43:I44"/>
    <mergeCell ref="J43:J44"/>
    <mergeCell ref="O52:P53"/>
    <mergeCell ref="Q52:Q53"/>
    <mergeCell ref="R52:R53"/>
    <mergeCell ref="S52:S53"/>
    <mergeCell ref="S45:S46"/>
    <mergeCell ref="O47:P48"/>
    <mergeCell ref="Q47:Q48"/>
    <mergeCell ref="R47:R48"/>
    <mergeCell ref="S47:S48"/>
    <mergeCell ref="O45:P46"/>
    <mergeCell ref="Q45:Q46"/>
    <mergeCell ref="R45:R46"/>
    <mergeCell ref="O49:S49"/>
    <mergeCell ref="N76:O76"/>
    <mergeCell ref="N72:O72"/>
    <mergeCell ref="N73:O73"/>
    <mergeCell ref="N74:R74"/>
    <mergeCell ref="N75:O75"/>
    <mergeCell ref="O50:P51"/>
    <mergeCell ref="Q50:Q51"/>
    <mergeCell ref="R50:R51"/>
    <mergeCell ref="S50:S51"/>
    <mergeCell ref="G2:K2"/>
    <mergeCell ref="O43:P43"/>
    <mergeCell ref="O44:P44"/>
    <mergeCell ref="G50:H51"/>
    <mergeCell ref="I50:I51"/>
    <mergeCell ref="O40:S40"/>
    <mergeCell ref="O41:P42"/>
    <mergeCell ref="Q41:Q42"/>
    <mergeCell ref="R41:R42"/>
    <mergeCell ref="S41:S42"/>
    <mergeCell ref="G52:H52"/>
    <mergeCell ref="B2:E2"/>
    <mergeCell ref="B32:E32"/>
    <mergeCell ref="G27:K27"/>
    <mergeCell ref="G38:K38"/>
    <mergeCell ref="G39:H40"/>
    <mergeCell ref="I39:I40"/>
    <mergeCell ref="J39:J40"/>
    <mergeCell ref="K39:K40"/>
    <mergeCell ref="I45:I4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  <rowBreaks count="1" manualBreakCount="1">
    <brk id="6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B3:K8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.75390625" style="0" customWidth="1"/>
    <col min="2" max="2" width="26.25390625" style="0" customWidth="1"/>
  </cols>
  <sheetData>
    <row r="1" ht="13.5" thickBot="1"/>
    <row r="2" ht="13.5" hidden="1" thickBot="1"/>
    <row r="3" spans="2:9" ht="61.5" customHeight="1" thickBot="1">
      <c r="B3" s="614" t="s">
        <v>1173</v>
      </c>
      <c r="C3" s="319" t="s">
        <v>592</v>
      </c>
      <c r="D3" s="319" t="s">
        <v>593</v>
      </c>
      <c r="E3" s="319" t="s">
        <v>594</v>
      </c>
      <c r="F3" s="320" t="s">
        <v>595</v>
      </c>
      <c r="G3" s="319" t="s">
        <v>4</v>
      </c>
      <c r="H3" s="329" t="s">
        <v>5</v>
      </c>
      <c r="I3" s="330" t="s">
        <v>596</v>
      </c>
    </row>
    <row r="4" spans="2:9" ht="16.5" thickBot="1">
      <c r="B4" s="321" t="s">
        <v>597</v>
      </c>
      <c r="C4" s="322">
        <v>1.4</v>
      </c>
      <c r="D4" s="322">
        <v>880</v>
      </c>
      <c r="E4" s="322">
        <v>112</v>
      </c>
      <c r="F4" s="322">
        <v>56</v>
      </c>
      <c r="G4" s="323">
        <v>14480</v>
      </c>
      <c r="H4" s="323">
        <v>14286</v>
      </c>
      <c r="I4" s="323">
        <v>14094</v>
      </c>
    </row>
    <row r="5" spans="2:9" ht="16.5" thickBot="1">
      <c r="B5" s="324" t="s">
        <v>598</v>
      </c>
      <c r="C5" s="325">
        <v>1.4</v>
      </c>
      <c r="D5" s="325">
        <v>875</v>
      </c>
      <c r="E5" s="325">
        <v>112</v>
      </c>
      <c r="F5" s="325">
        <v>43</v>
      </c>
      <c r="G5" s="326">
        <v>11580</v>
      </c>
      <c r="H5" s="326">
        <v>11476</v>
      </c>
      <c r="I5" s="326">
        <v>11322</v>
      </c>
    </row>
    <row r="6" spans="2:9" ht="16.5" thickBot="1">
      <c r="B6" s="321" t="s">
        <v>599</v>
      </c>
      <c r="C6" s="322">
        <v>2.2</v>
      </c>
      <c r="D6" s="322">
        <v>895</v>
      </c>
      <c r="E6" s="322">
        <v>112</v>
      </c>
      <c r="F6" s="322">
        <v>63</v>
      </c>
      <c r="G6" s="323">
        <v>17200</v>
      </c>
      <c r="H6" s="323">
        <v>17090</v>
      </c>
      <c r="I6" s="323">
        <v>17000</v>
      </c>
    </row>
    <row r="7" spans="2:9" ht="16.5" thickBot="1">
      <c r="B7" s="324" t="s">
        <v>600</v>
      </c>
      <c r="C7" s="325">
        <v>2.2</v>
      </c>
      <c r="D7" s="325">
        <v>895</v>
      </c>
      <c r="E7" s="325">
        <v>112</v>
      </c>
      <c r="F7" s="325">
        <v>51</v>
      </c>
      <c r="G7" s="326">
        <v>12642</v>
      </c>
      <c r="H7" s="326">
        <v>12530</v>
      </c>
      <c r="I7" s="326">
        <v>12362</v>
      </c>
    </row>
    <row r="8" spans="2:9" ht="16.5" thickBot="1">
      <c r="B8" s="321" t="s">
        <v>601</v>
      </c>
      <c r="C8" s="322">
        <v>3.5</v>
      </c>
      <c r="D8" s="322">
        <v>900</v>
      </c>
      <c r="E8" s="322">
        <v>132</v>
      </c>
      <c r="F8" s="322">
        <v>92</v>
      </c>
      <c r="G8" s="323">
        <v>22750</v>
      </c>
      <c r="H8" s="323">
        <v>22450</v>
      </c>
      <c r="I8" s="323">
        <v>22150</v>
      </c>
    </row>
    <row r="9" spans="2:9" ht="16.5" thickBot="1">
      <c r="B9" s="324" t="s">
        <v>602</v>
      </c>
      <c r="C9" s="325">
        <v>3.5</v>
      </c>
      <c r="D9" s="325">
        <v>900</v>
      </c>
      <c r="E9" s="325">
        <v>132</v>
      </c>
      <c r="F9" s="325">
        <v>83</v>
      </c>
      <c r="G9" s="326">
        <v>21090</v>
      </c>
      <c r="H9" s="326">
        <v>20902</v>
      </c>
      <c r="I9" s="326">
        <v>20622</v>
      </c>
    </row>
    <row r="10" spans="2:9" ht="16.5" thickBot="1">
      <c r="B10" s="321" t="s">
        <v>603</v>
      </c>
      <c r="C10" s="322">
        <v>3</v>
      </c>
      <c r="D10" s="322">
        <v>890</v>
      </c>
      <c r="E10" s="322">
        <v>132</v>
      </c>
      <c r="F10" s="322">
        <v>92</v>
      </c>
      <c r="G10" s="323">
        <v>24162</v>
      </c>
      <c r="H10" s="323">
        <v>23948</v>
      </c>
      <c r="I10" s="323">
        <v>23626</v>
      </c>
    </row>
    <row r="11" spans="2:9" ht="16.5" thickBot="1">
      <c r="B11" s="324" t="s">
        <v>604</v>
      </c>
      <c r="C11" s="325">
        <v>3</v>
      </c>
      <c r="D11" s="325">
        <v>910</v>
      </c>
      <c r="E11" s="325">
        <v>132</v>
      </c>
      <c r="F11" s="325">
        <v>83</v>
      </c>
      <c r="G11" s="326">
        <v>22804</v>
      </c>
      <c r="H11" s="326">
        <v>22600</v>
      </c>
      <c r="I11" s="326">
        <v>22296</v>
      </c>
    </row>
    <row r="12" spans="2:9" ht="16.5" thickBot="1">
      <c r="B12" s="321" t="s">
        <v>605</v>
      </c>
      <c r="C12" s="322">
        <v>5</v>
      </c>
      <c r="D12" s="322">
        <v>925</v>
      </c>
      <c r="E12" s="322">
        <v>132</v>
      </c>
      <c r="F12" s="322">
        <v>110</v>
      </c>
      <c r="G12" s="323">
        <v>23512</v>
      </c>
      <c r="H12" s="323">
        <v>23300</v>
      </c>
      <c r="I12" s="323">
        <v>22990</v>
      </c>
    </row>
    <row r="13" spans="2:9" ht="16.5" thickBot="1">
      <c r="B13" s="324" t="s">
        <v>606</v>
      </c>
      <c r="C13" s="325">
        <v>5</v>
      </c>
      <c r="D13" s="325">
        <v>910</v>
      </c>
      <c r="E13" s="325">
        <v>132</v>
      </c>
      <c r="F13" s="325">
        <v>97</v>
      </c>
      <c r="G13" s="326">
        <v>22800</v>
      </c>
      <c r="H13" s="326">
        <v>22600</v>
      </c>
      <c r="I13" s="326">
        <v>22400</v>
      </c>
    </row>
    <row r="14" spans="2:9" ht="16.5" thickBot="1">
      <c r="B14" s="321" t="s">
        <v>607</v>
      </c>
      <c r="C14" s="322">
        <v>4.5</v>
      </c>
      <c r="D14" s="322">
        <v>900</v>
      </c>
      <c r="E14" s="322">
        <v>132</v>
      </c>
      <c r="F14" s="322">
        <v>110</v>
      </c>
      <c r="G14" s="323">
        <v>25284</v>
      </c>
      <c r="H14" s="323">
        <v>25060</v>
      </c>
      <c r="I14" s="323">
        <v>24722</v>
      </c>
    </row>
    <row r="15" spans="2:9" ht="16.5" thickBot="1">
      <c r="B15" s="324" t="s">
        <v>608</v>
      </c>
      <c r="C15" s="325">
        <v>4.5</v>
      </c>
      <c r="D15" s="325">
        <v>900</v>
      </c>
      <c r="E15" s="325">
        <v>132</v>
      </c>
      <c r="F15" s="325">
        <v>97</v>
      </c>
      <c r="G15" s="326">
        <v>23512</v>
      </c>
      <c r="H15" s="326">
        <v>23300</v>
      </c>
      <c r="I15" s="326">
        <v>22990</v>
      </c>
    </row>
    <row r="16" spans="2:9" ht="16.5" thickBot="1">
      <c r="B16" s="321" t="s">
        <v>609</v>
      </c>
      <c r="C16" s="322">
        <v>5</v>
      </c>
      <c r="D16" s="322">
        <v>905</v>
      </c>
      <c r="E16" s="322">
        <v>132</v>
      </c>
      <c r="F16" s="322">
        <v>103</v>
      </c>
      <c r="G16" s="323">
        <v>22450</v>
      </c>
      <c r="H16" s="323">
        <v>22250</v>
      </c>
      <c r="I16" s="323">
        <v>21950</v>
      </c>
    </row>
    <row r="17" spans="2:9" ht="16.5" thickBot="1">
      <c r="B17" s="324" t="s">
        <v>610</v>
      </c>
      <c r="C17" s="325">
        <v>5</v>
      </c>
      <c r="D17" s="325">
        <v>900</v>
      </c>
      <c r="E17" s="325">
        <v>132</v>
      </c>
      <c r="F17" s="325">
        <v>103</v>
      </c>
      <c r="G17" s="326">
        <v>21740</v>
      </c>
      <c r="H17" s="326">
        <v>21550</v>
      </c>
      <c r="I17" s="326">
        <v>21258</v>
      </c>
    </row>
    <row r="18" spans="2:9" ht="16.5" thickBot="1">
      <c r="B18" s="321" t="s">
        <v>611</v>
      </c>
      <c r="C18" s="322">
        <v>7.5</v>
      </c>
      <c r="D18" s="322">
        <v>925</v>
      </c>
      <c r="E18" s="322">
        <v>132</v>
      </c>
      <c r="F18" s="322">
        <v>140</v>
      </c>
      <c r="G18" s="323">
        <v>25500</v>
      </c>
      <c r="H18" s="323">
        <v>25200</v>
      </c>
      <c r="I18" s="323">
        <v>24900</v>
      </c>
    </row>
    <row r="19" spans="2:9" ht="16.5" thickBot="1">
      <c r="B19" s="324" t="s">
        <v>612</v>
      </c>
      <c r="C19" s="325">
        <v>7.5</v>
      </c>
      <c r="D19" s="325">
        <v>900</v>
      </c>
      <c r="E19" s="325">
        <v>132</v>
      </c>
      <c r="F19" s="325">
        <v>132</v>
      </c>
      <c r="G19" s="326">
        <v>22330</v>
      </c>
      <c r="H19" s="326">
        <v>22130</v>
      </c>
      <c r="I19" s="326">
        <v>21834</v>
      </c>
    </row>
    <row r="20" spans="2:9" ht="16.5" thickBot="1">
      <c r="B20" s="321" t="s">
        <v>613</v>
      </c>
      <c r="C20" s="322">
        <v>4.5</v>
      </c>
      <c r="D20" s="322">
        <v>925</v>
      </c>
      <c r="E20" s="322">
        <v>132</v>
      </c>
      <c r="F20" s="322">
        <v>123</v>
      </c>
      <c r="G20" s="323">
        <v>25994</v>
      </c>
      <c r="H20" s="323">
        <v>25760</v>
      </c>
      <c r="I20" s="323">
        <v>25416</v>
      </c>
    </row>
    <row r="21" spans="2:9" ht="16.5" thickBot="1">
      <c r="B21" s="324" t="s">
        <v>614</v>
      </c>
      <c r="C21" s="325">
        <v>4.5</v>
      </c>
      <c r="D21" s="325">
        <v>905</v>
      </c>
      <c r="E21" s="325">
        <v>132</v>
      </c>
      <c r="F21" s="325">
        <v>103</v>
      </c>
      <c r="G21" s="326">
        <v>24812</v>
      </c>
      <c r="H21" s="326">
        <v>24590</v>
      </c>
      <c r="I21" s="326">
        <v>24260</v>
      </c>
    </row>
    <row r="22" spans="2:9" ht="16.5" thickBot="1">
      <c r="B22" s="321" t="s">
        <v>615</v>
      </c>
      <c r="C22" s="322">
        <v>7</v>
      </c>
      <c r="D22" s="322">
        <v>925</v>
      </c>
      <c r="E22" s="322">
        <v>132</v>
      </c>
      <c r="F22" s="322">
        <v>140</v>
      </c>
      <c r="G22" s="323">
        <v>28710</v>
      </c>
      <c r="H22" s="323">
        <v>28455</v>
      </c>
      <c r="I22" s="323">
        <v>28072</v>
      </c>
    </row>
    <row r="23" spans="2:9" ht="16.5" thickBot="1">
      <c r="B23" s="324" t="s">
        <v>616</v>
      </c>
      <c r="C23" s="325">
        <v>7</v>
      </c>
      <c r="D23" s="325">
        <v>900</v>
      </c>
      <c r="E23" s="325">
        <v>132</v>
      </c>
      <c r="F23" s="325">
        <v>120</v>
      </c>
      <c r="G23" s="326">
        <v>25698</v>
      </c>
      <c r="H23" s="326">
        <v>25470</v>
      </c>
      <c r="I23" s="326">
        <v>25128</v>
      </c>
    </row>
    <row r="24" spans="2:9" ht="16.5" thickBot="1">
      <c r="B24" s="321" t="s">
        <v>1322</v>
      </c>
      <c r="C24" s="628">
        <v>7.5</v>
      </c>
      <c r="D24" s="628">
        <v>935</v>
      </c>
      <c r="E24" s="628">
        <v>160</v>
      </c>
      <c r="F24" s="628"/>
      <c r="G24" s="629">
        <v>31200</v>
      </c>
      <c r="H24" s="629">
        <v>30700</v>
      </c>
      <c r="I24" s="629">
        <v>30200</v>
      </c>
    </row>
    <row r="25" spans="2:9" ht="16.5" thickBot="1">
      <c r="B25" s="324" t="s">
        <v>617</v>
      </c>
      <c r="C25" s="325">
        <v>11</v>
      </c>
      <c r="D25" s="325">
        <v>945</v>
      </c>
      <c r="E25" s="325">
        <v>180</v>
      </c>
      <c r="F25" s="325">
        <v>180</v>
      </c>
      <c r="G25" s="326">
        <v>25200</v>
      </c>
      <c r="H25" s="326">
        <v>24780</v>
      </c>
      <c r="I25" s="326">
        <v>24360</v>
      </c>
    </row>
    <row r="26" spans="2:9" ht="16.5" thickBot="1">
      <c r="B26" s="630" t="s">
        <v>618</v>
      </c>
      <c r="C26" s="628">
        <v>7.5</v>
      </c>
      <c r="D26" s="628">
        <v>695</v>
      </c>
      <c r="E26" s="628">
        <v>180</v>
      </c>
      <c r="F26" s="628">
        <v>180</v>
      </c>
      <c r="G26" s="629">
        <v>25200</v>
      </c>
      <c r="H26" s="629">
        <v>24780</v>
      </c>
      <c r="I26" s="629">
        <v>24360</v>
      </c>
    </row>
    <row r="27" spans="2:9" ht="16.5" thickBot="1">
      <c r="B27" s="324" t="s">
        <v>619</v>
      </c>
      <c r="C27" s="325">
        <v>15</v>
      </c>
      <c r="D27" s="325">
        <v>955</v>
      </c>
      <c r="E27" s="325">
        <v>180</v>
      </c>
      <c r="F27" s="325">
        <v>220</v>
      </c>
      <c r="G27" s="326">
        <v>30500</v>
      </c>
      <c r="H27" s="326">
        <v>30000</v>
      </c>
      <c r="I27" s="326">
        <v>29500</v>
      </c>
    </row>
    <row r="28" spans="2:9" ht="16.5" thickBot="1">
      <c r="B28" s="630" t="s">
        <v>620</v>
      </c>
      <c r="C28" s="628">
        <v>11</v>
      </c>
      <c r="D28" s="628">
        <v>705</v>
      </c>
      <c r="E28" s="628">
        <v>180</v>
      </c>
      <c r="F28" s="628">
        <v>220</v>
      </c>
      <c r="G28" s="629">
        <v>29400</v>
      </c>
      <c r="H28" s="629">
        <v>28910</v>
      </c>
      <c r="I28" s="629">
        <v>28420</v>
      </c>
    </row>
    <row r="29" spans="2:9" ht="16.5" thickBot="1">
      <c r="B29" s="324" t="s">
        <v>621</v>
      </c>
      <c r="C29" s="325">
        <v>11</v>
      </c>
      <c r="D29" s="325">
        <v>910</v>
      </c>
      <c r="E29" s="325">
        <v>180</v>
      </c>
      <c r="F29" s="325">
        <v>163</v>
      </c>
      <c r="G29" s="326">
        <v>19800</v>
      </c>
      <c r="H29" s="326">
        <v>19470</v>
      </c>
      <c r="I29" s="326">
        <v>19140</v>
      </c>
    </row>
    <row r="30" spans="2:9" ht="16.5" thickBot="1">
      <c r="B30" s="630" t="s">
        <v>622</v>
      </c>
      <c r="C30" s="628">
        <v>7.5</v>
      </c>
      <c r="D30" s="628">
        <v>690</v>
      </c>
      <c r="E30" s="628">
        <v>180</v>
      </c>
      <c r="F30" s="628">
        <v>163</v>
      </c>
      <c r="G30" s="629">
        <v>19800</v>
      </c>
      <c r="H30" s="629">
        <v>19470</v>
      </c>
      <c r="I30" s="629">
        <v>19140</v>
      </c>
    </row>
    <row r="31" spans="2:9" ht="16.5" thickBot="1">
      <c r="B31" s="324" t="s">
        <v>623</v>
      </c>
      <c r="C31" s="325">
        <v>15</v>
      </c>
      <c r="D31" s="325">
        <v>930</v>
      </c>
      <c r="E31" s="325">
        <v>180</v>
      </c>
      <c r="F31" s="325">
        <v>205</v>
      </c>
      <c r="G31" s="326">
        <v>22200</v>
      </c>
      <c r="H31" s="326">
        <v>21830</v>
      </c>
      <c r="I31" s="326">
        <v>21460</v>
      </c>
    </row>
    <row r="32" spans="2:9" ht="16.5" thickBot="1">
      <c r="B32" s="630" t="s">
        <v>624</v>
      </c>
      <c r="C32" s="628">
        <v>11</v>
      </c>
      <c r="D32" s="628">
        <v>700</v>
      </c>
      <c r="E32" s="628">
        <v>180</v>
      </c>
      <c r="F32" s="628">
        <v>205</v>
      </c>
      <c r="G32" s="629">
        <v>22200</v>
      </c>
      <c r="H32" s="629">
        <v>21830</v>
      </c>
      <c r="I32" s="629">
        <v>21460</v>
      </c>
    </row>
    <row r="33" spans="2:9" ht="16.5" thickBot="1">
      <c r="B33" s="324" t="s">
        <v>625</v>
      </c>
      <c r="C33" s="325">
        <v>22</v>
      </c>
      <c r="D33" s="325">
        <v>965</v>
      </c>
      <c r="E33" s="325">
        <v>225</v>
      </c>
      <c r="F33" s="325">
        <v>280</v>
      </c>
      <c r="G33" s="326">
        <v>38400</v>
      </c>
      <c r="H33" s="326">
        <v>37760</v>
      </c>
      <c r="I33" s="326">
        <v>37120</v>
      </c>
    </row>
    <row r="34" spans="2:9" ht="16.5" thickBot="1">
      <c r="B34" s="630" t="s">
        <v>626</v>
      </c>
      <c r="C34" s="628">
        <v>15</v>
      </c>
      <c r="D34" s="628">
        <v>710</v>
      </c>
      <c r="E34" s="628">
        <v>225</v>
      </c>
      <c r="F34" s="628">
        <v>280</v>
      </c>
      <c r="G34" s="629">
        <v>38400</v>
      </c>
      <c r="H34" s="629">
        <v>37760</v>
      </c>
      <c r="I34" s="629">
        <v>37120</v>
      </c>
    </row>
    <row r="35" spans="2:9" ht="16.5" thickBot="1">
      <c r="B35" s="324" t="s">
        <v>627</v>
      </c>
      <c r="C35" s="325">
        <v>30</v>
      </c>
      <c r="D35" s="325">
        <v>970</v>
      </c>
      <c r="E35" s="325">
        <v>225</v>
      </c>
      <c r="F35" s="325">
        <v>345</v>
      </c>
      <c r="G35" s="326">
        <v>43800</v>
      </c>
      <c r="H35" s="326">
        <v>43070</v>
      </c>
      <c r="I35" s="326">
        <v>42340</v>
      </c>
    </row>
    <row r="36" spans="2:9" ht="16.5" thickBot="1">
      <c r="B36" s="630" t="s">
        <v>628</v>
      </c>
      <c r="C36" s="628">
        <v>22</v>
      </c>
      <c r="D36" s="628">
        <v>720</v>
      </c>
      <c r="E36" s="628">
        <v>225</v>
      </c>
      <c r="F36" s="628">
        <v>345</v>
      </c>
      <c r="G36" s="629">
        <v>43800</v>
      </c>
      <c r="H36" s="629">
        <v>43070</v>
      </c>
      <c r="I36" s="629">
        <v>42340</v>
      </c>
    </row>
    <row r="37" ht="15.75">
      <c r="B37" s="327" t="s">
        <v>629</v>
      </c>
    </row>
    <row r="38" spans="2:9" ht="12.75">
      <c r="B38" s="669" t="s">
        <v>1327</v>
      </c>
      <c r="C38" s="669"/>
      <c r="D38" s="669"/>
      <c r="E38" s="669"/>
      <c r="F38" s="669"/>
      <c r="G38" s="669"/>
      <c r="H38" s="669"/>
      <c r="I38" s="669"/>
    </row>
    <row r="39" spans="2:9" ht="12.75">
      <c r="B39" s="887" t="s">
        <v>630</v>
      </c>
      <c r="C39" s="888"/>
      <c r="D39" s="888"/>
      <c r="E39" s="888"/>
      <c r="F39" s="888"/>
      <c r="G39" s="888"/>
      <c r="H39" s="888"/>
      <c r="I39" s="888"/>
    </row>
    <row r="40" spans="2:9" ht="21" customHeight="1">
      <c r="B40" s="888"/>
      <c r="C40" s="888"/>
      <c r="D40" s="888"/>
      <c r="E40" s="888"/>
      <c r="F40" s="888"/>
      <c r="G40" s="888"/>
      <c r="H40" s="888"/>
      <c r="I40" s="888"/>
    </row>
    <row r="41" spans="2:11" ht="15.75">
      <c r="B41" s="889" t="s">
        <v>1325</v>
      </c>
      <c r="C41" s="890"/>
      <c r="D41" s="890"/>
      <c r="E41" s="890"/>
      <c r="F41" s="890"/>
      <c r="G41" s="890"/>
      <c r="H41" s="890"/>
      <c r="I41" s="890"/>
      <c r="J41" s="890"/>
      <c r="K41" s="890"/>
    </row>
    <row r="42" ht="18.75">
      <c r="B42" s="328"/>
    </row>
    <row r="44" ht="9.75" customHeight="1" thickBot="1"/>
    <row r="45" spans="2:8" ht="60.75" customHeight="1" thickBot="1">
      <c r="B45" s="615" t="s">
        <v>591</v>
      </c>
      <c r="C45" s="337" t="s">
        <v>592</v>
      </c>
      <c r="D45" s="330" t="s">
        <v>593</v>
      </c>
      <c r="E45" s="330" t="s">
        <v>594</v>
      </c>
      <c r="F45" s="329" t="s">
        <v>595</v>
      </c>
      <c r="G45" s="330" t="s">
        <v>4</v>
      </c>
      <c r="H45" s="329" t="s">
        <v>5</v>
      </c>
    </row>
    <row r="46" spans="2:8" ht="16.5" thickBot="1">
      <c r="B46" s="331" t="s">
        <v>632</v>
      </c>
      <c r="C46" s="322">
        <v>37</v>
      </c>
      <c r="D46" s="322">
        <v>955</v>
      </c>
      <c r="E46" s="322">
        <v>250</v>
      </c>
      <c r="F46" s="322">
        <v>360</v>
      </c>
      <c r="G46" s="323">
        <v>107843</v>
      </c>
      <c r="H46" s="322">
        <v>106046</v>
      </c>
    </row>
    <row r="47" spans="2:8" ht="16.5" thickBot="1">
      <c r="B47" s="332" t="s">
        <v>633</v>
      </c>
      <c r="C47" s="333">
        <v>30</v>
      </c>
      <c r="D47" s="325">
        <v>715</v>
      </c>
      <c r="E47" s="325">
        <v>250</v>
      </c>
      <c r="F47" s="325">
        <v>450</v>
      </c>
      <c r="G47" s="326">
        <v>107843</v>
      </c>
      <c r="H47" s="325">
        <v>106046</v>
      </c>
    </row>
    <row r="48" spans="2:8" ht="16.5" thickBot="1">
      <c r="B48" s="331" t="s">
        <v>634</v>
      </c>
      <c r="C48" s="322">
        <v>55</v>
      </c>
      <c r="D48" s="322">
        <v>955</v>
      </c>
      <c r="E48" s="322">
        <v>250</v>
      </c>
      <c r="F48" s="322">
        <v>490</v>
      </c>
      <c r="G48" s="323">
        <v>108738</v>
      </c>
      <c r="H48" s="322">
        <v>106926</v>
      </c>
    </row>
    <row r="49" spans="2:8" ht="16.5" thickBot="1">
      <c r="B49" s="324" t="s">
        <v>635</v>
      </c>
      <c r="C49" s="325">
        <v>37</v>
      </c>
      <c r="D49" s="325">
        <v>725</v>
      </c>
      <c r="E49" s="325">
        <v>250</v>
      </c>
      <c r="F49" s="325">
        <v>470</v>
      </c>
      <c r="G49" s="326">
        <v>108738</v>
      </c>
      <c r="H49" s="325">
        <v>106926</v>
      </c>
    </row>
    <row r="50" spans="2:8" ht="16.5" thickBot="1">
      <c r="B50" s="321" t="s">
        <v>636</v>
      </c>
      <c r="C50" s="322">
        <v>37</v>
      </c>
      <c r="D50" s="322">
        <v>930</v>
      </c>
      <c r="E50" s="322">
        <v>250</v>
      </c>
      <c r="F50" s="322">
        <v>390</v>
      </c>
      <c r="G50" s="323">
        <v>103730</v>
      </c>
      <c r="H50" s="322">
        <v>102001</v>
      </c>
    </row>
    <row r="51" spans="2:8" ht="16.5" thickBot="1">
      <c r="B51" s="324" t="s">
        <v>637</v>
      </c>
      <c r="C51" s="325">
        <v>30</v>
      </c>
      <c r="D51" s="325">
        <v>700</v>
      </c>
      <c r="E51" s="325">
        <v>250</v>
      </c>
      <c r="F51" s="325">
        <v>390</v>
      </c>
      <c r="G51" s="326">
        <v>103730</v>
      </c>
      <c r="H51" s="325">
        <v>102001</v>
      </c>
    </row>
    <row r="52" spans="2:8" ht="16.5" thickBot="1">
      <c r="B52" s="321" t="s">
        <v>637</v>
      </c>
      <c r="C52" s="322">
        <v>30</v>
      </c>
      <c r="D52" s="322">
        <v>700</v>
      </c>
      <c r="E52" s="322">
        <v>250</v>
      </c>
      <c r="F52" s="322">
        <v>360</v>
      </c>
      <c r="G52" s="323">
        <v>103730</v>
      </c>
      <c r="H52" s="322">
        <v>102001</v>
      </c>
    </row>
    <row r="53" spans="2:8" ht="16.5" thickBot="1">
      <c r="B53" s="324" t="s">
        <v>638</v>
      </c>
      <c r="C53" s="325">
        <v>55</v>
      </c>
      <c r="D53" s="325">
        <v>925</v>
      </c>
      <c r="E53" s="325">
        <v>250</v>
      </c>
      <c r="F53" s="325">
        <v>460</v>
      </c>
      <c r="G53" s="326">
        <v>104720</v>
      </c>
      <c r="H53" s="325">
        <v>102977</v>
      </c>
    </row>
    <row r="54" spans="2:8" ht="16.5" thickBot="1">
      <c r="B54" s="321" t="s">
        <v>639</v>
      </c>
      <c r="C54" s="322">
        <v>37</v>
      </c>
      <c r="D54" s="322">
        <v>700</v>
      </c>
      <c r="E54" s="322">
        <v>250</v>
      </c>
      <c r="F54" s="322">
        <v>450</v>
      </c>
      <c r="G54" s="323">
        <v>104720</v>
      </c>
      <c r="H54" s="322">
        <v>102977</v>
      </c>
    </row>
    <row r="55" spans="2:8" ht="16.5" thickBot="1">
      <c r="B55" s="324" t="s">
        <v>640</v>
      </c>
      <c r="C55" s="325">
        <v>75</v>
      </c>
      <c r="D55" s="325">
        <v>955</v>
      </c>
      <c r="E55" s="325">
        <v>315</v>
      </c>
      <c r="F55" s="325">
        <v>740</v>
      </c>
      <c r="G55" s="326">
        <v>196800</v>
      </c>
      <c r="H55" s="325">
        <v>193519</v>
      </c>
    </row>
    <row r="56" spans="2:8" ht="16.5" thickBot="1">
      <c r="B56" s="321" t="s">
        <v>641</v>
      </c>
      <c r="C56" s="322">
        <v>45</v>
      </c>
      <c r="D56" s="322">
        <v>570</v>
      </c>
      <c r="E56" s="322">
        <v>315</v>
      </c>
      <c r="F56" s="322">
        <v>715</v>
      </c>
      <c r="G56" s="323">
        <v>174695</v>
      </c>
      <c r="H56" s="322">
        <v>171781</v>
      </c>
    </row>
    <row r="57" spans="2:8" ht="16.5" thickBot="1">
      <c r="B57" s="324" t="s">
        <v>642</v>
      </c>
      <c r="C57" s="325">
        <v>60</v>
      </c>
      <c r="D57" s="325">
        <v>575</v>
      </c>
      <c r="E57" s="325">
        <v>315</v>
      </c>
      <c r="F57" s="325">
        <v>825</v>
      </c>
      <c r="G57" s="326">
        <v>195360</v>
      </c>
      <c r="H57" s="325">
        <v>192102</v>
      </c>
    </row>
    <row r="58" spans="2:8" ht="16.5" thickBot="1">
      <c r="B58" s="321" t="s">
        <v>643</v>
      </c>
      <c r="C58" s="322">
        <v>110</v>
      </c>
      <c r="D58" s="322">
        <v>970</v>
      </c>
      <c r="E58" s="322">
        <v>315</v>
      </c>
      <c r="F58" s="322">
        <v>945</v>
      </c>
      <c r="G58" s="323">
        <v>205025</v>
      </c>
      <c r="H58" s="322">
        <v>201606</v>
      </c>
    </row>
    <row r="59" spans="2:8" ht="16.5" thickBot="1">
      <c r="B59" s="324" t="s">
        <v>644</v>
      </c>
      <c r="C59" s="325">
        <v>75</v>
      </c>
      <c r="D59" s="325">
        <v>575</v>
      </c>
      <c r="E59" s="325">
        <v>315</v>
      </c>
      <c r="F59" s="325">
        <v>975</v>
      </c>
      <c r="G59" s="326">
        <v>210270</v>
      </c>
      <c r="H59" s="325">
        <v>206767</v>
      </c>
    </row>
    <row r="60" spans="2:8" ht="16.5" thickBot="1">
      <c r="B60" s="321" t="s">
        <v>645</v>
      </c>
      <c r="C60" s="322">
        <v>22</v>
      </c>
      <c r="D60" s="322">
        <v>960</v>
      </c>
      <c r="E60" s="322">
        <v>200</v>
      </c>
      <c r="F60" s="322">
        <v>270</v>
      </c>
      <c r="G60" s="323">
        <v>39040</v>
      </c>
      <c r="H60" s="322">
        <v>38389</v>
      </c>
    </row>
    <row r="61" spans="2:8" ht="16.5" thickBot="1">
      <c r="B61" s="324" t="s">
        <v>646</v>
      </c>
      <c r="C61" s="325">
        <v>30</v>
      </c>
      <c r="D61" s="325">
        <v>960</v>
      </c>
      <c r="E61" s="325">
        <v>200</v>
      </c>
      <c r="F61" s="325">
        <v>300</v>
      </c>
      <c r="G61" s="326">
        <v>45280</v>
      </c>
      <c r="H61" s="325">
        <v>44525</v>
      </c>
    </row>
    <row r="62" spans="2:8" ht="16.5" thickBot="1">
      <c r="B62" s="321" t="s">
        <v>647</v>
      </c>
      <c r="C62" s="322">
        <v>15</v>
      </c>
      <c r="D62" s="322">
        <v>720</v>
      </c>
      <c r="E62" s="322">
        <v>200</v>
      </c>
      <c r="F62" s="322">
        <v>275</v>
      </c>
      <c r="G62" s="323">
        <v>39040</v>
      </c>
      <c r="H62" s="322">
        <v>38389</v>
      </c>
    </row>
    <row r="63" spans="2:8" ht="16.5" thickBot="1">
      <c r="B63" s="324" t="s">
        <v>648</v>
      </c>
      <c r="C63" s="325">
        <v>22</v>
      </c>
      <c r="D63" s="325">
        <v>715</v>
      </c>
      <c r="E63" s="325">
        <v>200</v>
      </c>
      <c r="F63" s="325">
        <v>305</v>
      </c>
      <c r="G63" s="326">
        <v>42717</v>
      </c>
      <c r="H63" s="325">
        <v>42005</v>
      </c>
    </row>
    <row r="64" spans="2:8" ht="16.5" thickBot="1">
      <c r="B64" s="321" t="s">
        <v>649</v>
      </c>
      <c r="C64" s="322">
        <v>22</v>
      </c>
      <c r="D64" s="322">
        <v>935</v>
      </c>
      <c r="E64" s="322">
        <v>200</v>
      </c>
      <c r="F64" s="322">
        <v>253</v>
      </c>
      <c r="G64" s="323">
        <v>34495</v>
      </c>
      <c r="H64" s="322">
        <v>33918</v>
      </c>
    </row>
    <row r="65" spans="2:8" ht="16.5" thickBot="1">
      <c r="B65" s="324" t="s">
        <v>650</v>
      </c>
      <c r="C65" s="325">
        <v>30</v>
      </c>
      <c r="D65" s="325">
        <v>945</v>
      </c>
      <c r="E65" s="325">
        <v>200</v>
      </c>
      <c r="F65" s="325">
        <v>279</v>
      </c>
      <c r="G65" s="326">
        <v>40180</v>
      </c>
      <c r="H65" s="325">
        <v>39511</v>
      </c>
    </row>
    <row r="66" spans="2:8" ht="16.5" thickBot="1">
      <c r="B66" s="321" t="s">
        <v>651</v>
      </c>
      <c r="C66" s="322">
        <v>15</v>
      </c>
      <c r="D66" s="322">
        <v>705</v>
      </c>
      <c r="E66" s="322">
        <v>200</v>
      </c>
      <c r="F66" s="322">
        <v>260</v>
      </c>
      <c r="G66" s="323">
        <v>34495</v>
      </c>
      <c r="H66" s="322">
        <v>33918</v>
      </c>
    </row>
    <row r="67" spans="2:8" ht="16.5" thickBot="1">
      <c r="B67" s="334" t="s">
        <v>652</v>
      </c>
      <c r="C67" s="325">
        <v>22</v>
      </c>
      <c r="D67" s="325">
        <v>700</v>
      </c>
      <c r="E67" s="325">
        <v>200</v>
      </c>
      <c r="F67" s="325">
        <v>290</v>
      </c>
      <c r="G67" s="326">
        <v>38605</v>
      </c>
      <c r="H67" s="325">
        <v>37963</v>
      </c>
    </row>
    <row r="68" spans="2:8" ht="16.5" thickBot="1">
      <c r="B68" s="321" t="s">
        <v>653</v>
      </c>
      <c r="C68" s="322">
        <v>55</v>
      </c>
      <c r="D68" s="322">
        <v>955</v>
      </c>
      <c r="E68" s="322">
        <v>225</v>
      </c>
      <c r="F68" s="322">
        <v>490</v>
      </c>
      <c r="G68" s="323">
        <v>107657</v>
      </c>
      <c r="H68" s="322">
        <v>105863</v>
      </c>
    </row>
    <row r="69" spans="2:8" ht="16.5" thickBot="1">
      <c r="B69" s="324" t="s">
        <v>654</v>
      </c>
      <c r="C69" s="325">
        <v>37</v>
      </c>
      <c r="D69" s="325">
        <v>955</v>
      </c>
      <c r="E69" s="325">
        <v>225</v>
      </c>
      <c r="F69" s="325">
        <v>390</v>
      </c>
      <c r="G69" s="326">
        <v>106936</v>
      </c>
      <c r="H69" s="325">
        <v>105154</v>
      </c>
    </row>
    <row r="70" spans="2:8" ht="16.5" thickBot="1">
      <c r="B70" s="321" t="s">
        <v>655</v>
      </c>
      <c r="C70" s="322">
        <v>37</v>
      </c>
      <c r="D70" s="322">
        <v>725</v>
      </c>
      <c r="E70" s="322">
        <v>225</v>
      </c>
      <c r="F70" s="322">
        <v>470</v>
      </c>
      <c r="G70" s="323">
        <v>107657</v>
      </c>
      <c r="H70" s="322">
        <v>105863</v>
      </c>
    </row>
    <row r="71" spans="2:8" ht="16.5" thickBot="1">
      <c r="B71" s="324" t="s">
        <v>656</v>
      </c>
      <c r="C71" s="325">
        <v>30</v>
      </c>
      <c r="D71" s="325">
        <v>715</v>
      </c>
      <c r="E71" s="325">
        <v>225</v>
      </c>
      <c r="F71" s="325">
        <v>390</v>
      </c>
      <c r="G71" s="326">
        <v>106936</v>
      </c>
      <c r="H71" s="325">
        <v>105154</v>
      </c>
    </row>
    <row r="72" spans="2:8" ht="16.5" thickBot="1">
      <c r="B72" s="321" t="s">
        <v>657</v>
      </c>
      <c r="C72" s="322">
        <v>37</v>
      </c>
      <c r="D72" s="322">
        <v>930</v>
      </c>
      <c r="E72" s="322">
        <v>225</v>
      </c>
      <c r="F72" s="322">
        <v>360</v>
      </c>
      <c r="G72" s="323">
        <v>102825</v>
      </c>
      <c r="H72" s="322">
        <v>101110</v>
      </c>
    </row>
    <row r="73" spans="2:8" ht="16.5" thickBot="1">
      <c r="B73" s="324" t="s">
        <v>658</v>
      </c>
      <c r="C73" s="325">
        <v>55</v>
      </c>
      <c r="D73" s="325">
        <v>925</v>
      </c>
      <c r="E73" s="325">
        <v>225</v>
      </c>
      <c r="F73" s="325">
        <v>460</v>
      </c>
      <c r="G73" s="326">
        <v>103647</v>
      </c>
      <c r="H73" s="325">
        <v>101919</v>
      </c>
    </row>
    <row r="74" spans="2:8" ht="16.5" thickBot="1">
      <c r="B74" s="321" t="s">
        <v>659</v>
      </c>
      <c r="C74" s="322">
        <v>30</v>
      </c>
      <c r="D74" s="322">
        <v>700</v>
      </c>
      <c r="E74" s="322">
        <v>225</v>
      </c>
      <c r="F74" s="322">
        <v>360</v>
      </c>
      <c r="G74" s="323">
        <v>102823</v>
      </c>
      <c r="H74" s="322">
        <v>101110</v>
      </c>
    </row>
    <row r="75" spans="2:8" ht="16.5" thickBot="1">
      <c r="B75" s="324" t="s">
        <v>660</v>
      </c>
      <c r="C75" s="325">
        <v>37</v>
      </c>
      <c r="D75" s="325">
        <v>700</v>
      </c>
      <c r="E75" s="325">
        <v>225</v>
      </c>
      <c r="F75" s="325">
        <v>450</v>
      </c>
      <c r="G75" s="326">
        <v>103647</v>
      </c>
      <c r="H75" s="325">
        <v>101919</v>
      </c>
    </row>
    <row r="76" spans="2:8" ht="16.5" thickBot="1">
      <c r="B76" s="321" t="s">
        <v>661</v>
      </c>
      <c r="C76" s="322">
        <v>75</v>
      </c>
      <c r="D76" s="322">
        <v>955</v>
      </c>
      <c r="E76" s="322">
        <v>280</v>
      </c>
      <c r="F76" s="322">
        <v>740</v>
      </c>
      <c r="G76" s="323">
        <v>194337</v>
      </c>
      <c r="H76" s="322">
        <v>191098</v>
      </c>
    </row>
    <row r="77" spans="2:8" ht="16.5" thickBot="1">
      <c r="B77" s="324" t="s">
        <v>662</v>
      </c>
      <c r="C77" s="325">
        <v>110</v>
      </c>
      <c r="D77" s="325">
        <v>970</v>
      </c>
      <c r="E77" s="325">
        <v>280</v>
      </c>
      <c r="F77" s="325">
        <v>970</v>
      </c>
      <c r="G77" s="326">
        <v>202563</v>
      </c>
      <c r="H77" s="325">
        <v>199187</v>
      </c>
    </row>
    <row r="78" spans="2:8" ht="16.5" thickBot="1">
      <c r="B78" s="321" t="s">
        <v>663</v>
      </c>
      <c r="C78" s="335">
        <v>55</v>
      </c>
      <c r="D78" s="335">
        <v>720</v>
      </c>
      <c r="E78" s="335">
        <v>280</v>
      </c>
      <c r="F78" s="335">
        <v>815</v>
      </c>
      <c r="G78" s="335">
        <v>220934</v>
      </c>
      <c r="H78" s="322">
        <v>217252</v>
      </c>
    </row>
    <row r="79" spans="2:8" ht="16.5" thickBot="1">
      <c r="B79" s="324" t="s">
        <v>664</v>
      </c>
      <c r="C79" s="336">
        <v>75</v>
      </c>
      <c r="D79" s="336">
        <v>725</v>
      </c>
      <c r="E79" s="336">
        <v>280</v>
      </c>
      <c r="F79" s="336">
        <v>970</v>
      </c>
      <c r="G79" s="336">
        <v>220934</v>
      </c>
      <c r="H79" s="325">
        <v>217252</v>
      </c>
    </row>
    <row r="80" spans="2:8" ht="16.5" thickBot="1">
      <c r="B80" s="321" t="s">
        <v>665</v>
      </c>
      <c r="C80" s="335">
        <v>45</v>
      </c>
      <c r="D80" s="335">
        <v>570</v>
      </c>
      <c r="E80" s="335">
        <v>400</v>
      </c>
      <c r="F80" s="335">
        <v>1280</v>
      </c>
      <c r="G80" s="335">
        <v>172230</v>
      </c>
      <c r="H80" s="322">
        <v>169358</v>
      </c>
    </row>
    <row r="81" spans="2:8" ht="16.5" thickBot="1">
      <c r="B81" s="324" t="s">
        <v>666</v>
      </c>
      <c r="C81" s="336">
        <v>60</v>
      </c>
      <c r="D81" s="336">
        <v>575</v>
      </c>
      <c r="E81" s="336">
        <v>400</v>
      </c>
      <c r="F81" s="336">
        <v>1445</v>
      </c>
      <c r="G81" s="336">
        <v>192897</v>
      </c>
      <c r="H81" s="325">
        <v>189683</v>
      </c>
    </row>
    <row r="82" spans="2:8" ht="16.5" thickBot="1">
      <c r="B82" s="321" t="s">
        <v>667</v>
      </c>
      <c r="C82" s="335">
        <v>75</v>
      </c>
      <c r="D82" s="335">
        <v>575</v>
      </c>
      <c r="E82" s="335">
        <v>400</v>
      </c>
      <c r="F82" s="335">
        <v>1605</v>
      </c>
      <c r="G82" s="335">
        <v>207810</v>
      </c>
      <c r="H82" s="322">
        <v>204345</v>
      </c>
    </row>
    <row r="83" ht="6.75" customHeight="1"/>
    <row r="84" spans="2:9" ht="12.75">
      <c r="B84" s="669" t="s">
        <v>631</v>
      </c>
      <c r="C84" s="669"/>
      <c r="D84" s="669"/>
      <c r="E84" s="669"/>
      <c r="F84" s="669"/>
      <c r="G84" s="669"/>
      <c r="H84" s="669"/>
      <c r="I84" s="669"/>
    </row>
    <row r="85" spans="2:9" ht="15.75" customHeight="1">
      <c r="B85" s="887" t="s">
        <v>630</v>
      </c>
      <c r="C85" s="888"/>
      <c r="D85" s="888"/>
      <c r="E85" s="888"/>
      <c r="F85" s="888"/>
      <c r="G85" s="888"/>
      <c r="H85" s="888"/>
      <c r="I85" s="888"/>
    </row>
    <row r="86" spans="2:9" ht="12.75">
      <c r="B86" s="888"/>
      <c r="C86" s="888"/>
      <c r="D86" s="888"/>
      <c r="E86" s="888"/>
      <c r="F86" s="888"/>
      <c r="G86" s="888"/>
      <c r="H86" s="888"/>
      <c r="I86" s="888"/>
    </row>
    <row r="87" spans="2:11" ht="15.75">
      <c r="B87" s="889" t="s">
        <v>1325</v>
      </c>
      <c r="C87" s="890"/>
      <c r="D87" s="890"/>
      <c r="E87" s="890"/>
      <c r="F87" s="890"/>
      <c r="G87" s="890"/>
      <c r="H87" s="890"/>
      <c r="I87" s="890"/>
      <c r="J87" s="890"/>
      <c r="K87" s="890"/>
    </row>
  </sheetData>
  <sheetProtection/>
  <mergeCells count="6">
    <mergeCell ref="B85:I86"/>
    <mergeCell ref="B87:K87"/>
    <mergeCell ref="B41:K41"/>
    <mergeCell ref="B38:I38"/>
    <mergeCell ref="B39:I40"/>
    <mergeCell ref="B84:I8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G103"/>
  <sheetViews>
    <sheetView zoomScalePageLayoutView="0" workbookViewId="0" topLeftCell="A2">
      <selection activeCell="G14" sqref="G14"/>
    </sheetView>
  </sheetViews>
  <sheetFormatPr defaultColWidth="9.00390625" defaultRowHeight="12.75"/>
  <cols>
    <col min="1" max="1" width="5.125" style="0" customWidth="1"/>
    <col min="2" max="2" width="38.75390625" style="109" customWidth="1"/>
    <col min="3" max="5" width="17.75390625" style="511" customWidth="1"/>
  </cols>
  <sheetData>
    <row r="1" ht="6.75" customHeight="1" hidden="1"/>
    <row r="2" spans="3:5" ht="14.25" customHeight="1">
      <c r="C2" s="523"/>
      <c r="D2" s="524" t="s">
        <v>1326</v>
      </c>
      <c r="E2" s="524"/>
    </row>
    <row r="3" spans="2:5" ht="17.25" customHeight="1">
      <c r="B3" s="598" t="s">
        <v>11</v>
      </c>
      <c r="C3" s="525" t="s">
        <v>4</v>
      </c>
      <c r="D3" s="526" t="s">
        <v>5</v>
      </c>
      <c r="E3" s="527" t="s">
        <v>6</v>
      </c>
    </row>
    <row r="4" spans="2:5" ht="15" customHeight="1">
      <c r="B4" s="599" t="s">
        <v>12</v>
      </c>
      <c r="C4" s="528"/>
      <c r="D4" s="528"/>
      <c r="E4" s="529"/>
    </row>
    <row r="5" spans="2:5" ht="13.5" customHeight="1">
      <c r="B5" s="11" t="s">
        <v>1192</v>
      </c>
      <c r="C5" s="530">
        <v>4400</v>
      </c>
      <c r="D5" s="530">
        <v>4320</v>
      </c>
      <c r="E5" s="530">
        <v>4240</v>
      </c>
    </row>
    <row r="6" spans="2:5" ht="15" customHeight="1">
      <c r="B6" s="599" t="s">
        <v>13</v>
      </c>
      <c r="C6" s="528"/>
      <c r="D6" s="528"/>
      <c r="E6" s="529"/>
    </row>
    <row r="7" spans="2:5" ht="13.5" customHeight="1">
      <c r="B7" s="12" t="s">
        <v>1193</v>
      </c>
      <c r="C7" s="531">
        <v>10369</v>
      </c>
      <c r="D7" s="531">
        <f>C7/1.017</f>
        <v>10195.673549655852</v>
      </c>
      <c r="E7" s="532">
        <f>C7/1.035</f>
        <v>10018.357487922705</v>
      </c>
    </row>
    <row r="8" spans="2:5" ht="11.25" customHeight="1">
      <c r="B8" s="10" t="s">
        <v>1194</v>
      </c>
      <c r="C8" s="533">
        <v>10793</v>
      </c>
      <c r="D8" s="534">
        <f aca="true" t="shared" si="0" ref="D8:D64">C8/1.017</f>
        <v>10612.5860373648</v>
      </c>
      <c r="E8" s="535">
        <f aca="true" t="shared" si="1" ref="E8:E64">C8/1.035</f>
        <v>10428.019323671499</v>
      </c>
    </row>
    <row r="9" spans="2:5" ht="11.25" customHeight="1">
      <c r="B9" s="12" t="s">
        <v>1195</v>
      </c>
      <c r="C9" s="531">
        <v>10578</v>
      </c>
      <c r="D9" s="531">
        <f t="shared" si="0"/>
        <v>10401.17994100295</v>
      </c>
      <c r="E9" s="532">
        <f t="shared" si="1"/>
        <v>10220.289855072464</v>
      </c>
    </row>
    <row r="10" spans="2:5" ht="11.25" customHeight="1">
      <c r="B10" s="10" t="s">
        <v>1196</v>
      </c>
      <c r="C10" s="533">
        <v>9378</v>
      </c>
      <c r="D10" s="534">
        <f t="shared" si="0"/>
        <v>9221.238938053099</v>
      </c>
      <c r="E10" s="535">
        <f t="shared" si="1"/>
        <v>9060.869565217392</v>
      </c>
    </row>
    <row r="11" spans="2:5" ht="11.25" customHeight="1">
      <c r="B11" s="12" t="s">
        <v>1197</v>
      </c>
      <c r="C11" s="531">
        <v>8782</v>
      </c>
      <c r="D11" s="531">
        <f t="shared" si="0"/>
        <v>8635.201573254672</v>
      </c>
      <c r="E11" s="532">
        <f t="shared" si="1"/>
        <v>8485.024154589373</v>
      </c>
    </row>
    <row r="12" spans="2:5" ht="11.25" customHeight="1">
      <c r="B12" s="10" t="s">
        <v>1198</v>
      </c>
      <c r="C12" s="533">
        <v>10793</v>
      </c>
      <c r="D12" s="534">
        <f t="shared" si="0"/>
        <v>10612.5860373648</v>
      </c>
      <c r="E12" s="535">
        <f t="shared" si="1"/>
        <v>10428.019323671499</v>
      </c>
    </row>
    <row r="13" spans="2:5" ht="11.25" customHeight="1">
      <c r="B13" s="12" t="s">
        <v>1199</v>
      </c>
      <c r="C13" s="531">
        <v>5726</v>
      </c>
      <c r="D13" s="531">
        <f t="shared" si="0"/>
        <v>5630.2851524090465</v>
      </c>
      <c r="E13" s="532">
        <f t="shared" si="1"/>
        <v>5532.367149758455</v>
      </c>
    </row>
    <row r="14" spans="2:5" ht="11.25" customHeight="1">
      <c r="B14" s="10" t="s">
        <v>1200</v>
      </c>
      <c r="C14" s="533">
        <v>6777</v>
      </c>
      <c r="D14" s="534">
        <f t="shared" si="0"/>
        <v>6663.716814159293</v>
      </c>
      <c r="E14" s="535">
        <f t="shared" si="1"/>
        <v>6547.826086956522</v>
      </c>
    </row>
    <row r="15" spans="2:5" ht="11.25" customHeight="1">
      <c r="B15" s="12" t="s">
        <v>1201</v>
      </c>
      <c r="C15" s="531">
        <v>8782</v>
      </c>
      <c r="D15" s="531">
        <f t="shared" si="0"/>
        <v>8635.201573254672</v>
      </c>
      <c r="E15" s="532">
        <f t="shared" si="1"/>
        <v>8485.024154589373</v>
      </c>
    </row>
    <row r="16" spans="2:5" ht="11.25" customHeight="1">
      <c r="B16" s="10" t="s">
        <v>1202</v>
      </c>
      <c r="C16" s="533">
        <v>7583</v>
      </c>
      <c r="D16" s="534">
        <f t="shared" si="0"/>
        <v>7456.243854473943</v>
      </c>
      <c r="E16" s="535">
        <f t="shared" si="1"/>
        <v>7326.57004830918</v>
      </c>
    </row>
    <row r="17" spans="2:5" ht="11.25" customHeight="1">
      <c r="B17" s="12" t="s">
        <v>1203</v>
      </c>
      <c r="C17" s="531">
        <v>8782</v>
      </c>
      <c r="D17" s="531">
        <f t="shared" si="0"/>
        <v>8635.201573254672</v>
      </c>
      <c r="E17" s="532">
        <f t="shared" si="1"/>
        <v>8485.024154589373</v>
      </c>
    </row>
    <row r="18" spans="2:5" ht="11.25" customHeight="1">
      <c r="B18" s="10" t="s">
        <v>1204</v>
      </c>
      <c r="C18" s="533">
        <v>8382</v>
      </c>
      <c r="D18" s="534">
        <f t="shared" si="0"/>
        <v>8241.88790560472</v>
      </c>
      <c r="E18" s="535">
        <f t="shared" si="1"/>
        <v>8098.550724637682</v>
      </c>
    </row>
    <row r="19" spans="2:5" ht="11.25" customHeight="1">
      <c r="B19" s="12" t="s">
        <v>1205</v>
      </c>
      <c r="C19" s="531">
        <v>6777</v>
      </c>
      <c r="D19" s="531">
        <f t="shared" si="0"/>
        <v>6663.716814159293</v>
      </c>
      <c r="E19" s="532">
        <f t="shared" si="1"/>
        <v>6547.826086956522</v>
      </c>
    </row>
    <row r="20" spans="2:5" ht="11.25" customHeight="1">
      <c r="B20" s="10" t="s">
        <v>1206</v>
      </c>
      <c r="C20" s="533">
        <v>8382</v>
      </c>
      <c r="D20" s="534">
        <f t="shared" si="0"/>
        <v>8241.88790560472</v>
      </c>
      <c r="E20" s="535">
        <f t="shared" si="1"/>
        <v>8098.550724637682</v>
      </c>
    </row>
    <row r="21" spans="2:5" ht="11.25" customHeight="1">
      <c r="B21" s="12" t="s">
        <v>1207</v>
      </c>
      <c r="C21" s="531">
        <v>6974</v>
      </c>
      <c r="D21" s="531">
        <f t="shared" si="0"/>
        <v>6857.423795476893</v>
      </c>
      <c r="E21" s="532">
        <f t="shared" si="1"/>
        <v>6738.16425120773</v>
      </c>
    </row>
    <row r="22" spans="2:5" ht="11.25" customHeight="1">
      <c r="B22" s="10" t="s">
        <v>1208</v>
      </c>
      <c r="C22" s="533">
        <v>9379</v>
      </c>
      <c r="D22" s="534">
        <f t="shared" si="0"/>
        <v>9222.222222222223</v>
      </c>
      <c r="E22" s="535">
        <f t="shared" si="1"/>
        <v>9061.835748792271</v>
      </c>
    </row>
    <row r="23" spans="2:5" ht="11.25" customHeight="1">
      <c r="B23" s="12" t="s">
        <v>1209</v>
      </c>
      <c r="C23" s="531">
        <v>8967</v>
      </c>
      <c r="D23" s="531">
        <f t="shared" si="0"/>
        <v>8817.109144542774</v>
      </c>
      <c r="E23" s="532">
        <f t="shared" si="1"/>
        <v>8663.76811594203</v>
      </c>
    </row>
    <row r="24" spans="2:5" ht="11.25" customHeight="1">
      <c r="B24" s="518" t="s">
        <v>1210</v>
      </c>
      <c r="C24" s="534">
        <v>9582</v>
      </c>
      <c r="D24" s="534">
        <f t="shared" si="0"/>
        <v>9421.828908554573</v>
      </c>
      <c r="E24" s="535">
        <f t="shared" si="1"/>
        <v>9257.971014492754</v>
      </c>
    </row>
    <row r="25" spans="2:5" ht="11.25" customHeight="1">
      <c r="B25" s="12" t="s">
        <v>1211</v>
      </c>
      <c r="C25" s="531">
        <v>8967</v>
      </c>
      <c r="D25" s="531">
        <f t="shared" si="0"/>
        <v>8817.109144542774</v>
      </c>
      <c r="E25" s="532">
        <f t="shared" si="1"/>
        <v>8663.76811594203</v>
      </c>
    </row>
    <row r="26" spans="2:5" ht="11.25" customHeight="1">
      <c r="B26" s="518" t="s">
        <v>1212</v>
      </c>
      <c r="C26" s="534">
        <v>10369</v>
      </c>
      <c r="D26" s="534">
        <f t="shared" si="0"/>
        <v>10195.673549655852</v>
      </c>
      <c r="E26" s="535">
        <f t="shared" si="1"/>
        <v>10018.357487922705</v>
      </c>
    </row>
    <row r="27" spans="2:5" ht="11.25" customHeight="1">
      <c r="B27" s="12" t="s">
        <v>1213</v>
      </c>
      <c r="C27" s="531">
        <v>6777</v>
      </c>
      <c r="D27" s="531">
        <f t="shared" si="0"/>
        <v>6663.716814159293</v>
      </c>
      <c r="E27" s="532">
        <f t="shared" si="1"/>
        <v>6547.826086956522</v>
      </c>
    </row>
    <row r="28" spans="2:5" ht="11.25" customHeight="1">
      <c r="B28" s="518" t="s">
        <v>1214</v>
      </c>
      <c r="C28" s="534">
        <v>5953</v>
      </c>
      <c r="D28" s="534">
        <f t="shared" si="0"/>
        <v>5853.490658800394</v>
      </c>
      <c r="E28" s="535">
        <f t="shared" si="1"/>
        <v>5751.690821256039</v>
      </c>
    </row>
    <row r="29" spans="2:5" ht="11.25" customHeight="1">
      <c r="B29" s="12" t="s">
        <v>1215</v>
      </c>
      <c r="C29" s="531">
        <v>8967</v>
      </c>
      <c r="D29" s="531">
        <f t="shared" si="0"/>
        <v>8817.109144542774</v>
      </c>
      <c r="E29" s="532">
        <f t="shared" si="1"/>
        <v>8663.76811594203</v>
      </c>
    </row>
    <row r="30" spans="2:5" ht="11.25" customHeight="1">
      <c r="B30" s="518" t="s">
        <v>1216</v>
      </c>
      <c r="C30" s="534">
        <v>8161</v>
      </c>
      <c r="D30" s="534">
        <f t="shared" si="0"/>
        <v>8024.582104228122</v>
      </c>
      <c r="E30" s="535">
        <f t="shared" si="1"/>
        <v>7885.024154589372</v>
      </c>
    </row>
    <row r="31" spans="2:5" ht="11.25" customHeight="1">
      <c r="B31" s="12" t="s">
        <v>1217</v>
      </c>
      <c r="C31" s="531">
        <v>9582</v>
      </c>
      <c r="D31" s="531">
        <f t="shared" si="0"/>
        <v>9421.828908554573</v>
      </c>
      <c r="E31" s="532">
        <f t="shared" si="1"/>
        <v>9257.971014492754</v>
      </c>
    </row>
    <row r="32" spans="2:5" ht="11.25" customHeight="1">
      <c r="B32" s="518" t="s">
        <v>1218</v>
      </c>
      <c r="C32" s="534">
        <v>8967</v>
      </c>
      <c r="D32" s="534">
        <f t="shared" si="0"/>
        <v>8817.109144542774</v>
      </c>
      <c r="E32" s="535">
        <f t="shared" si="1"/>
        <v>8663.76811594203</v>
      </c>
    </row>
    <row r="33" spans="2:7" ht="11.25" customHeight="1">
      <c r="B33" s="12" t="s">
        <v>1219</v>
      </c>
      <c r="C33" s="531">
        <v>7583</v>
      </c>
      <c r="D33" s="531">
        <f t="shared" si="0"/>
        <v>7456.243854473943</v>
      </c>
      <c r="E33" s="532">
        <f t="shared" si="1"/>
        <v>7326.57004830918</v>
      </c>
      <c r="G33" s="14"/>
    </row>
    <row r="34" spans="2:5" ht="11.25" customHeight="1">
      <c r="B34" s="518" t="s">
        <v>1220</v>
      </c>
      <c r="C34" s="534">
        <v>8967</v>
      </c>
      <c r="D34" s="534">
        <f t="shared" si="0"/>
        <v>8817.109144542774</v>
      </c>
      <c r="E34" s="535">
        <f t="shared" si="1"/>
        <v>8663.76811594203</v>
      </c>
    </row>
    <row r="35" spans="2:5" ht="11.25" customHeight="1">
      <c r="B35" s="12" t="s">
        <v>1221</v>
      </c>
      <c r="C35" s="531">
        <v>6384</v>
      </c>
      <c r="D35" s="531">
        <f t="shared" si="0"/>
        <v>6277.286135693216</v>
      </c>
      <c r="E35" s="532">
        <f t="shared" si="1"/>
        <v>6168.115942028986</v>
      </c>
    </row>
    <row r="36" spans="2:5" ht="11.25" customHeight="1">
      <c r="B36" s="518" t="s">
        <v>1222</v>
      </c>
      <c r="C36" s="534">
        <v>8370</v>
      </c>
      <c r="D36" s="534">
        <f t="shared" si="0"/>
        <v>8230.088495575223</v>
      </c>
      <c r="E36" s="535">
        <f t="shared" si="1"/>
        <v>8086.956521739131</v>
      </c>
    </row>
    <row r="37" spans="2:5" ht="11.25" customHeight="1">
      <c r="B37" s="12" t="s">
        <v>1223</v>
      </c>
      <c r="C37" s="531">
        <v>9379</v>
      </c>
      <c r="D37" s="531">
        <f t="shared" si="0"/>
        <v>9222.222222222223</v>
      </c>
      <c r="E37" s="532">
        <f t="shared" si="1"/>
        <v>9061.835748792271</v>
      </c>
    </row>
    <row r="38" spans="2:5" ht="11.25" customHeight="1">
      <c r="B38" s="10" t="s">
        <v>1224</v>
      </c>
      <c r="C38" s="533">
        <v>8776</v>
      </c>
      <c r="D38" s="534">
        <f t="shared" si="0"/>
        <v>8629.301868239922</v>
      </c>
      <c r="E38" s="535">
        <f t="shared" si="1"/>
        <v>8479.227053140097</v>
      </c>
    </row>
    <row r="39" spans="2:5" ht="11.25" customHeight="1">
      <c r="B39" s="12" t="s">
        <v>1225</v>
      </c>
      <c r="C39" s="531">
        <v>7583</v>
      </c>
      <c r="D39" s="531">
        <f t="shared" si="0"/>
        <v>7456.243854473943</v>
      </c>
      <c r="E39" s="532">
        <f t="shared" si="1"/>
        <v>7326.57004830918</v>
      </c>
    </row>
    <row r="40" spans="2:5" ht="11.25" customHeight="1">
      <c r="B40" s="518" t="s">
        <v>1226</v>
      </c>
      <c r="C40" s="534">
        <v>10793</v>
      </c>
      <c r="D40" s="534">
        <f t="shared" si="0"/>
        <v>10612.5860373648</v>
      </c>
      <c r="E40" s="535">
        <f t="shared" si="1"/>
        <v>10428.019323671499</v>
      </c>
    </row>
    <row r="41" spans="2:5" ht="11.25" customHeight="1">
      <c r="B41" s="12" t="s">
        <v>1227</v>
      </c>
      <c r="C41" s="531">
        <v>8967</v>
      </c>
      <c r="D41" s="531">
        <f t="shared" si="0"/>
        <v>8817.109144542774</v>
      </c>
      <c r="E41" s="532">
        <f t="shared" si="1"/>
        <v>8663.76811594203</v>
      </c>
    </row>
    <row r="42" spans="2:5" ht="11.25" customHeight="1">
      <c r="B42" s="518" t="s">
        <v>1228</v>
      </c>
      <c r="C42" s="534">
        <v>7478</v>
      </c>
      <c r="D42" s="534">
        <f t="shared" si="0"/>
        <v>7352.999016715831</v>
      </c>
      <c r="E42" s="535">
        <f t="shared" si="1"/>
        <v>7225.120772946861</v>
      </c>
    </row>
    <row r="43" spans="2:5" ht="11.25" customHeight="1">
      <c r="B43" s="12" t="s">
        <v>1229</v>
      </c>
      <c r="C43" s="531">
        <v>8567</v>
      </c>
      <c r="D43" s="531">
        <f t="shared" si="0"/>
        <v>8423.795476892823</v>
      </c>
      <c r="E43" s="532">
        <f t="shared" si="1"/>
        <v>8277.294685990339</v>
      </c>
    </row>
    <row r="44" spans="2:5" ht="11.25" customHeight="1">
      <c r="B44" s="518" t="s">
        <v>1230</v>
      </c>
      <c r="C44" s="534">
        <v>10793</v>
      </c>
      <c r="D44" s="534">
        <f t="shared" si="0"/>
        <v>10612.5860373648</v>
      </c>
      <c r="E44" s="535">
        <f t="shared" si="1"/>
        <v>10428.019323671499</v>
      </c>
    </row>
    <row r="45" spans="2:5" ht="11.25" customHeight="1">
      <c r="B45" s="12" t="s">
        <v>1231</v>
      </c>
      <c r="C45" s="531">
        <v>7737</v>
      </c>
      <c r="D45" s="531">
        <f t="shared" si="0"/>
        <v>7607.669616519175</v>
      </c>
      <c r="E45" s="532">
        <f t="shared" si="1"/>
        <v>7475.36231884058</v>
      </c>
    </row>
    <row r="46" spans="2:5" ht="11.25" customHeight="1">
      <c r="B46" s="518" t="s">
        <v>1232</v>
      </c>
      <c r="C46" s="534">
        <v>5953</v>
      </c>
      <c r="D46" s="534">
        <f t="shared" si="0"/>
        <v>5853.490658800394</v>
      </c>
      <c r="E46" s="535">
        <f t="shared" si="1"/>
        <v>5751.690821256039</v>
      </c>
    </row>
    <row r="47" spans="2:5" ht="11.25" customHeight="1">
      <c r="B47" s="12" t="s">
        <v>1233</v>
      </c>
      <c r="C47" s="531">
        <v>7171</v>
      </c>
      <c r="D47" s="531">
        <f t="shared" si="0"/>
        <v>7051.1307767944945</v>
      </c>
      <c r="E47" s="532">
        <f t="shared" si="1"/>
        <v>6928.502415458937</v>
      </c>
    </row>
    <row r="48" spans="2:5" ht="11.25" customHeight="1">
      <c r="B48" s="518" t="s">
        <v>1234</v>
      </c>
      <c r="C48" s="534">
        <v>10793</v>
      </c>
      <c r="D48" s="534">
        <f t="shared" si="0"/>
        <v>10612.5860373648</v>
      </c>
      <c r="E48" s="535">
        <f t="shared" si="1"/>
        <v>10428.019323671499</v>
      </c>
    </row>
    <row r="49" spans="2:5" ht="15" customHeight="1">
      <c r="B49" s="599" t="s">
        <v>14</v>
      </c>
      <c r="C49" s="528"/>
      <c r="D49" s="534"/>
      <c r="E49" s="535"/>
    </row>
    <row r="50" spans="2:7" ht="11.25" customHeight="1">
      <c r="B50" s="12" t="s">
        <v>1235</v>
      </c>
      <c r="C50" s="531">
        <v>6950</v>
      </c>
      <c r="D50" s="531">
        <f t="shared" si="0"/>
        <v>6833.824975417896</v>
      </c>
      <c r="E50" s="532">
        <f t="shared" si="1"/>
        <v>6714.975845410629</v>
      </c>
      <c r="G50" s="13"/>
    </row>
    <row r="51" spans="2:5" ht="11.25" customHeight="1">
      <c r="B51" s="10" t="s">
        <v>1236</v>
      </c>
      <c r="C51" s="533">
        <v>6350</v>
      </c>
      <c r="D51" s="534">
        <f t="shared" si="0"/>
        <v>6243.85447394297</v>
      </c>
      <c r="E51" s="535">
        <f t="shared" si="1"/>
        <v>6135.265700483093</v>
      </c>
    </row>
    <row r="52" spans="2:5" ht="11.25" customHeight="1">
      <c r="B52" s="12" t="s">
        <v>1237</v>
      </c>
      <c r="C52" s="531">
        <v>5819</v>
      </c>
      <c r="D52" s="531">
        <f t="shared" si="0"/>
        <v>5721.730580137661</v>
      </c>
      <c r="E52" s="532">
        <f t="shared" si="1"/>
        <v>5622.222222222223</v>
      </c>
    </row>
    <row r="53" spans="2:5" ht="11.25" customHeight="1">
      <c r="B53" s="10" t="s">
        <v>1238</v>
      </c>
      <c r="C53" s="533">
        <v>6019</v>
      </c>
      <c r="D53" s="534">
        <f t="shared" si="0"/>
        <v>5918.387413962636</v>
      </c>
      <c r="E53" s="535">
        <f t="shared" si="1"/>
        <v>5815.458937198068</v>
      </c>
    </row>
    <row r="54" spans="2:5" ht="11.25" customHeight="1">
      <c r="B54" s="12" t="s">
        <v>1239</v>
      </c>
      <c r="C54" s="531">
        <v>8188</v>
      </c>
      <c r="D54" s="531">
        <f t="shared" si="0"/>
        <v>8051.1307767944945</v>
      </c>
      <c r="E54" s="532">
        <f t="shared" si="1"/>
        <v>7911.111111111111</v>
      </c>
    </row>
    <row r="55" spans="2:5" ht="11.25" customHeight="1">
      <c r="B55" s="10" t="s">
        <v>1240</v>
      </c>
      <c r="C55" s="533">
        <v>6019</v>
      </c>
      <c r="D55" s="534">
        <f t="shared" si="0"/>
        <v>5918.387413962636</v>
      </c>
      <c r="E55" s="535">
        <f t="shared" si="1"/>
        <v>5815.458937198068</v>
      </c>
    </row>
    <row r="56" spans="2:5" ht="11.25" customHeight="1">
      <c r="B56" s="12" t="s">
        <v>1241</v>
      </c>
      <c r="C56" s="531">
        <v>6750</v>
      </c>
      <c r="D56" s="531">
        <f t="shared" si="0"/>
        <v>6637.168141592921</v>
      </c>
      <c r="E56" s="532">
        <f t="shared" si="1"/>
        <v>6521.739130434783</v>
      </c>
    </row>
    <row r="57" spans="2:5" ht="11.25" customHeight="1">
      <c r="B57" s="518" t="s">
        <v>1242</v>
      </c>
      <c r="C57" s="534">
        <v>6350</v>
      </c>
      <c r="D57" s="534">
        <f t="shared" si="0"/>
        <v>6243.85447394297</v>
      </c>
      <c r="E57" s="535">
        <f t="shared" si="1"/>
        <v>6135.265700483093</v>
      </c>
    </row>
    <row r="58" spans="2:5" ht="11.25" customHeight="1">
      <c r="B58" s="12" t="s">
        <v>1243</v>
      </c>
      <c r="C58" s="531">
        <v>5819</v>
      </c>
      <c r="D58" s="531">
        <f t="shared" si="0"/>
        <v>5721.730580137661</v>
      </c>
      <c r="E58" s="532">
        <f t="shared" si="1"/>
        <v>5622.222222222223</v>
      </c>
    </row>
    <row r="59" spans="2:5" ht="11.25" customHeight="1">
      <c r="B59" s="10" t="s">
        <v>1244</v>
      </c>
      <c r="C59" s="533">
        <v>6642</v>
      </c>
      <c r="D59" s="534">
        <f t="shared" si="0"/>
        <v>6530.973451327434</v>
      </c>
      <c r="E59" s="535">
        <f t="shared" si="1"/>
        <v>6417.391304347827</v>
      </c>
    </row>
    <row r="60" spans="2:5" ht="11.25" customHeight="1">
      <c r="B60" s="12" t="s">
        <v>1245</v>
      </c>
      <c r="C60" s="531">
        <v>6350</v>
      </c>
      <c r="D60" s="531">
        <f t="shared" si="0"/>
        <v>6243.85447394297</v>
      </c>
      <c r="E60" s="532">
        <f t="shared" si="1"/>
        <v>6135.265700483093</v>
      </c>
    </row>
    <row r="61" spans="2:5" ht="11.25" customHeight="1">
      <c r="B61" s="10" t="s">
        <v>1246</v>
      </c>
      <c r="C61" s="533">
        <v>6750</v>
      </c>
      <c r="D61" s="534">
        <f t="shared" si="0"/>
        <v>6637.168141592921</v>
      </c>
      <c r="E61" s="535">
        <f t="shared" si="1"/>
        <v>6521.739130434783</v>
      </c>
    </row>
    <row r="62" spans="2:5" ht="11.25" customHeight="1">
      <c r="B62" s="12" t="s">
        <v>1247</v>
      </c>
      <c r="C62" s="531">
        <v>5625</v>
      </c>
      <c r="D62" s="531">
        <f t="shared" si="0"/>
        <v>5530.973451327434</v>
      </c>
      <c r="E62" s="532">
        <f t="shared" si="1"/>
        <v>5434.782608695653</v>
      </c>
    </row>
    <row r="63" spans="2:5" ht="11.25" customHeight="1">
      <c r="B63" s="518" t="s">
        <v>1248</v>
      </c>
      <c r="C63" s="534">
        <v>6019</v>
      </c>
      <c r="D63" s="534">
        <f t="shared" si="0"/>
        <v>5918.387413962636</v>
      </c>
      <c r="E63" s="535">
        <f t="shared" si="1"/>
        <v>5815.458937198068</v>
      </c>
    </row>
    <row r="64" spans="2:5" ht="12.75">
      <c r="B64" s="12" t="s">
        <v>1249</v>
      </c>
      <c r="C64" s="531">
        <v>7088</v>
      </c>
      <c r="D64" s="531">
        <f t="shared" si="0"/>
        <v>6969.51819075713</v>
      </c>
      <c r="E64" s="532">
        <f t="shared" si="1"/>
        <v>6848.309178743962</v>
      </c>
    </row>
    <row r="65" spans="3:5" ht="12.75">
      <c r="C65" s="528"/>
      <c r="D65" s="528"/>
      <c r="E65" s="528"/>
    </row>
    <row r="66" spans="2:5" ht="15.75">
      <c r="B66" s="538"/>
      <c r="C66" s="539"/>
      <c r="D66" s="539"/>
      <c r="E66" s="539"/>
    </row>
    <row r="67" spans="3:5" ht="12.75">
      <c r="C67" s="528"/>
      <c r="D67" s="528"/>
      <c r="E67" s="528"/>
    </row>
    <row r="68" spans="3:5" ht="12.75">
      <c r="C68" s="528"/>
      <c r="D68" s="528"/>
      <c r="E68" s="528"/>
    </row>
    <row r="69" spans="3:5" ht="12.75">
      <c r="C69" s="528"/>
      <c r="D69" s="528"/>
      <c r="E69" s="528"/>
    </row>
    <row r="70" spans="3:5" ht="12.75">
      <c r="C70" s="528"/>
      <c r="D70" s="528"/>
      <c r="E70" s="528"/>
    </row>
    <row r="71" spans="3:5" ht="12.75">
      <c r="C71" s="528"/>
      <c r="D71" s="528"/>
      <c r="E71" s="528"/>
    </row>
    <row r="72" spans="3:5" ht="12.75">
      <c r="C72" s="528"/>
      <c r="D72" s="528"/>
      <c r="E72" s="528"/>
    </row>
    <row r="73" spans="3:5" ht="12.75">
      <c r="C73" s="528"/>
      <c r="D73" s="528"/>
      <c r="E73" s="528"/>
    </row>
    <row r="74" spans="3:5" ht="12.75">
      <c r="C74" s="528"/>
      <c r="D74" s="528"/>
      <c r="E74" s="528"/>
    </row>
    <row r="75" spans="3:5" ht="12.75">
      <c r="C75" s="528"/>
      <c r="D75" s="528"/>
      <c r="E75" s="528"/>
    </row>
    <row r="76" spans="3:5" ht="12.75">
      <c r="C76" s="528"/>
      <c r="D76" s="528"/>
      <c r="E76" s="528"/>
    </row>
    <row r="77" spans="3:5" ht="12.75">
      <c r="C77" s="528"/>
      <c r="D77" s="528"/>
      <c r="E77" s="528"/>
    </row>
    <row r="78" spans="3:5" ht="12.75">
      <c r="C78" s="528"/>
      <c r="D78" s="528"/>
      <c r="E78" s="528"/>
    </row>
    <row r="79" spans="3:5" ht="12.75">
      <c r="C79" s="528"/>
      <c r="D79" s="528"/>
      <c r="E79" s="528"/>
    </row>
    <row r="80" spans="3:5" ht="12.75">
      <c r="C80" s="528"/>
      <c r="D80" s="528"/>
      <c r="E80" s="528"/>
    </row>
    <row r="81" spans="3:5" ht="12.75">
      <c r="C81" s="528"/>
      <c r="D81" s="528"/>
      <c r="E81" s="528"/>
    </row>
    <row r="82" spans="3:5" ht="12.75">
      <c r="C82" s="528"/>
      <c r="D82" s="528"/>
      <c r="E82" s="528"/>
    </row>
    <row r="83" spans="3:5" ht="12.75">
      <c r="C83" s="528"/>
      <c r="D83" s="528"/>
      <c r="E83" s="528"/>
    </row>
    <row r="84" spans="3:5" ht="12.75">
      <c r="C84" s="528"/>
      <c r="D84" s="528"/>
      <c r="E84" s="528"/>
    </row>
    <row r="85" spans="3:5" ht="12.75">
      <c r="C85" s="528"/>
      <c r="D85" s="528"/>
      <c r="E85" s="528"/>
    </row>
    <row r="86" spans="3:5" ht="12.75">
      <c r="C86" s="528"/>
      <c r="D86" s="528"/>
      <c r="E86" s="528"/>
    </row>
    <row r="87" spans="3:5" ht="12.75">
      <c r="C87" s="528"/>
      <c r="D87" s="528"/>
      <c r="E87" s="528"/>
    </row>
    <row r="88" spans="3:5" ht="12.75">
      <c r="C88" s="528"/>
      <c r="D88" s="528"/>
      <c r="E88" s="528"/>
    </row>
    <row r="89" spans="3:5" ht="12.75">
      <c r="C89" s="528"/>
      <c r="D89" s="528"/>
      <c r="E89" s="528"/>
    </row>
    <row r="90" spans="3:5" ht="12.75">
      <c r="C90" s="528"/>
      <c r="D90" s="528"/>
      <c r="E90" s="528"/>
    </row>
    <row r="91" spans="3:5" ht="12.75">
      <c r="C91" s="528"/>
      <c r="D91" s="528"/>
      <c r="E91" s="528"/>
    </row>
    <row r="92" spans="3:5" ht="12.75">
      <c r="C92" s="528"/>
      <c r="D92" s="528"/>
      <c r="E92" s="528"/>
    </row>
    <row r="93" spans="3:5" ht="12.75">
      <c r="C93" s="528"/>
      <c r="D93" s="528"/>
      <c r="E93" s="528"/>
    </row>
    <row r="94" spans="3:5" ht="12.75">
      <c r="C94" s="528"/>
      <c r="D94" s="528"/>
      <c r="E94" s="528"/>
    </row>
    <row r="95" spans="3:5" ht="12.75">
      <c r="C95" s="528"/>
      <c r="D95" s="528"/>
      <c r="E95" s="528"/>
    </row>
    <row r="96" spans="3:5" ht="12.75">
      <c r="C96" s="528"/>
      <c r="D96" s="528"/>
      <c r="E96" s="528"/>
    </row>
    <row r="97" spans="3:5" ht="12.75">
      <c r="C97" s="528"/>
      <c r="D97" s="528"/>
      <c r="E97" s="528"/>
    </row>
    <row r="98" spans="3:5" ht="12.75">
      <c r="C98" s="528"/>
      <c r="D98" s="528"/>
      <c r="E98" s="528"/>
    </row>
    <row r="99" spans="3:5" ht="12.75">
      <c r="C99" s="528"/>
      <c r="D99" s="528"/>
      <c r="E99" s="528"/>
    </row>
    <row r="100" spans="3:5" ht="12.75">
      <c r="C100" s="528"/>
      <c r="D100" s="528"/>
      <c r="E100" s="528"/>
    </row>
    <row r="101" spans="3:5" ht="12.75">
      <c r="C101" s="528"/>
      <c r="D101" s="528"/>
      <c r="E101" s="528"/>
    </row>
    <row r="102" spans="3:5" ht="12.75">
      <c r="C102" s="528"/>
      <c r="D102" s="528"/>
      <c r="E102" s="528"/>
    </row>
    <row r="103" spans="3:5" ht="12.75">
      <c r="C103" s="528"/>
      <c r="D103" s="528"/>
      <c r="E103" s="528"/>
    </row>
  </sheetData>
  <sheetProtection formatCells="0" formatColumns="0" formatRows="0" insertColumns="0" insertRows="0" insertHyperlinks="0" deleteColumns="0" deleteRows="0" sort="0" autoFilter="0" pivotTables="0"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1:J72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125" style="0" customWidth="1"/>
    <col min="2" max="2" width="39.25390625" style="109" customWidth="1"/>
    <col min="3" max="3" width="19.125" style="511" customWidth="1"/>
    <col min="4" max="4" width="2.125" style="511" hidden="1" customWidth="1"/>
    <col min="5" max="5" width="17.75390625" style="511" customWidth="1"/>
    <col min="6" max="6" width="0.12890625" style="511" hidden="1" customWidth="1"/>
    <col min="7" max="7" width="17.75390625" style="511" customWidth="1"/>
  </cols>
  <sheetData>
    <row r="1" ht="12.75" customHeight="1">
      <c r="E1" s="511" t="s">
        <v>1326</v>
      </c>
    </row>
    <row r="2" spans="2:10" ht="21" customHeight="1">
      <c r="B2" s="598" t="s">
        <v>10</v>
      </c>
      <c r="C2" s="525" t="s">
        <v>4</v>
      </c>
      <c r="D2" s="525"/>
      <c r="E2" s="526" t="s">
        <v>5</v>
      </c>
      <c r="F2" s="527"/>
      <c r="G2" s="527" t="s">
        <v>6</v>
      </c>
      <c r="J2" s="13"/>
    </row>
    <row r="3" spans="2:7" ht="15" customHeight="1">
      <c r="B3" s="600" t="s">
        <v>15</v>
      </c>
      <c r="C3" s="540"/>
      <c r="D3" s="540"/>
      <c r="E3" s="540"/>
      <c r="F3" s="541"/>
      <c r="G3" s="542"/>
    </row>
    <row r="4" spans="2:7" ht="14.25" customHeight="1">
      <c r="B4" s="12" t="s">
        <v>7</v>
      </c>
      <c r="C4" s="531">
        <v>4400</v>
      </c>
      <c r="D4" s="531">
        <v>4243</v>
      </c>
      <c r="E4" s="531">
        <v>4320</v>
      </c>
      <c r="F4" s="531"/>
      <c r="G4" s="536">
        <v>4240</v>
      </c>
    </row>
    <row r="5" spans="2:7" ht="15" customHeight="1">
      <c r="B5" s="600" t="s">
        <v>17</v>
      </c>
      <c r="C5" s="543"/>
      <c r="D5" s="543"/>
      <c r="E5" s="543"/>
      <c r="F5" s="543"/>
      <c r="G5" s="544"/>
    </row>
    <row r="6" spans="2:7" ht="12.75" customHeight="1">
      <c r="B6" s="12" t="s">
        <v>8</v>
      </c>
      <c r="C6" s="531">
        <v>4400</v>
      </c>
      <c r="D6" s="531">
        <v>4243</v>
      </c>
      <c r="E6" s="531">
        <v>4320</v>
      </c>
      <c r="F6" s="531"/>
      <c r="G6" s="536">
        <v>4240</v>
      </c>
    </row>
    <row r="7" spans="2:7" ht="15.75" customHeight="1">
      <c r="B7" s="600" t="s">
        <v>16</v>
      </c>
      <c r="C7" s="543"/>
      <c r="D7" s="543"/>
      <c r="E7" s="543"/>
      <c r="F7" s="543"/>
      <c r="G7" s="544"/>
    </row>
    <row r="8" spans="2:7" ht="12" customHeight="1">
      <c r="B8" s="12" t="s">
        <v>9</v>
      </c>
      <c r="C8" s="531">
        <v>4400</v>
      </c>
      <c r="D8" s="531">
        <v>4243</v>
      </c>
      <c r="E8" s="531">
        <v>4320</v>
      </c>
      <c r="F8" s="531"/>
      <c r="G8" s="536">
        <v>4240</v>
      </c>
    </row>
    <row r="9" spans="2:7" ht="15" customHeight="1">
      <c r="B9" s="600" t="s">
        <v>18</v>
      </c>
      <c r="C9" s="543"/>
      <c r="D9" s="543"/>
      <c r="E9" s="543"/>
      <c r="F9" s="543"/>
      <c r="G9" s="544"/>
    </row>
    <row r="10" spans="2:7" ht="12.75" customHeight="1">
      <c r="B10" s="16" t="s">
        <v>1250</v>
      </c>
      <c r="C10" s="531">
        <v>10491</v>
      </c>
      <c r="D10" s="531">
        <v>9348</v>
      </c>
      <c r="E10" s="531">
        <v>10321</v>
      </c>
      <c r="F10" s="531"/>
      <c r="G10" s="536">
        <v>10151</v>
      </c>
    </row>
    <row r="11" spans="2:7" s="4" customFormat="1" ht="12.75" customHeight="1">
      <c r="B11" s="175" t="s">
        <v>1251</v>
      </c>
      <c r="C11" s="534">
        <v>8856</v>
      </c>
      <c r="D11" s="534">
        <v>8118</v>
      </c>
      <c r="E11" s="534">
        <v>8712</v>
      </c>
      <c r="F11" s="534"/>
      <c r="G11" s="537">
        <v>8568</v>
      </c>
    </row>
    <row r="12" spans="2:7" s="4" customFormat="1" ht="15.75" customHeight="1">
      <c r="B12" s="600" t="s">
        <v>19</v>
      </c>
      <c r="C12" s="543"/>
      <c r="D12" s="543"/>
      <c r="E12" s="543"/>
      <c r="F12" s="543"/>
      <c r="G12" s="544"/>
    </row>
    <row r="13" spans="2:7" ht="12.75" customHeight="1">
      <c r="B13" s="16" t="s">
        <v>1252</v>
      </c>
      <c r="C13" s="531">
        <v>5793</v>
      </c>
      <c r="D13" s="531">
        <v>5412</v>
      </c>
      <c r="E13" s="531">
        <v>5700</v>
      </c>
      <c r="F13" s="531"/>
      <c r="G13" s="536">
        <v>5605</v>
      </c>
    </row>
    <row r="14" spans="2:7" ht="12.75" customHeight="1">
      <c r="B14" s="175" t="s">
        <v>1253</v>
      </c>
      <c r="C14" s="534">
        <v>5793</v>
      </c>
      <c r="D14" s="534">
        <v>5412</v>
      </c>
      <c r="E14" s="534">
        <v>5700</v>
      </c>
      <c r="F14" s="534"/>
      <c r="G14" s="537">
        <v>5605</v>
      </c>
    </row>
    <row r="15" spans="2:3" ht="12.75" customHeight="1">
      <c r="B15" s="654" t="s">
        <v>122</v>
      </c>
      <c r="C15" s="655"/>
    </row>
    <row r="16" spans="2:7" s="4" customFormat="1" ht="12.75" customHeight="1">
      <c r="B16" s="11" t="s">
        <v>96</v>
      </c>
      <c r="C16" s="545">
        <v>8300</v>
      </c>
      <c r="D16" s="511"/>
      <c r="E16" s="545">
        <v>8220</v>
      </c>
      <c r="F16" s="511"/>
      <c r="G16" s="545">
        <v>8140</v>
      </c>
    </row>
    <row r="17" spans="2:7" ht="12.75" customHeight="1">
      <c r="B17" s="62" t="s">
        <v>97</v>
      </c>
      <c r="C17" s="546">
        <v>8300</v>
      </c>
      <c r="E17" s="546">
        <v>8220</v>
      </c>
      <c r="G17" s="546">
        <v>8140</v>
      </c>
    </row>
    <row r="18" spans="2:7" s="4" customFormat="1" ht="12.75" customHeight="1">
      <c r="B18" s="520" t="s">
        <v>98</v>
      </c>
      <c r="C18" s="547">
        <v>8300</v>
      </c>
      <c r="D18" s="548"/>
      <c r="E18" s="547">
        <v>8220</v>
      </c>
      <c r="F18" s="548"/>
      <c r="G18" s="547">
        <v>8140</v>
      </c>
    </row>
    <row r="19" spans="2:7" s="4" customFormat="1" ht="12.75" customHeight="1">
      <c r="B19" s="62" t="s">
        <v>1185</v>
      </c>
      <c r="C19" s="546">
        <v>21485</v>
      </c>
      <c r="D19" s="549"/>
      <c r="E19" s="546">
        <v>21065</v>
      </c>
      <c r="F19" s="549"/>
      <c r="G19" s="546">
        <v>20650</v>
      </c>
    </row>
    <row r="20" spans="2:5" ht="12" customHeight="1">
      <c r="B20" s="656" t="s">
        <v>123</v>
      </c>
      <c r="C20" s="632"/>
      <c r="D20" s="632"/>
      <c r="E20" s="632"/>
    </row>
    <row r="21" spans="2:7" ht="12.75" customHeight="1">
      <c r="B21" s="92" t="s">
        <v>86</v>
      </c>
      <c r="C21" s="545">
        <v>6600</v>
      </c>
      <c r="E21" s="536">
        <v>6500</v>
      </c>
      <c r="G21" s="536">
        <v>6500</v>
      </c>
    </row>
    <row r="22" spans="2:7" s="4" customFormat="1" ht="12.75" customHeight="1">
      <c r="B22" s="10" t="s">
        <v>99</v>
      </c>
      <c r="C22" s="550">
        <v>6060</v>
      </c>
      <c r="D22" s="551"/>
      <c r="E22" s="537">
        <f>C22/1.025</f>
        <v>5912.19512195122</v>
      </c>
      <c r="F22" s="551"/>
      <c r="G22" s="537">
        <v>5800</v>
      </c>
    </row>
    <row r="23" spans="2:7" ht="12.75" customHeight="1">
      <c r="B23" s="12" t="s">
        <v>100</v>
      </c>
      <c r="C23" s="545">
        <v>5570</v>
      </c>
      <c r="E23" s="536">
        <f>C23/1.025</f>
        <v>5434.146341463415</v>
      </c>
      <c r="G23" s="536">
        <f>C23/1.05</f>
        <v>5304.761904761905</v>
      </c>
    </row>
    <row r="24" spans="2:7" s="4" customFormat="1" ht="12.75" customHeight="1">
      <c r="B24" s="10" t="s">
        <v>101</v>
      </c>
      <c r="C24" s="550">
        <v>5690</v>
      </c>
      <c r="D24" s="551"/>
      <c r="E24" s="537">
        <f>C24/1.025</f>
        <v>5551.219512195123</v>
      </c>
      <c r="F24" s="551"/>
      <c r="G24" s="537">
        <f>C24/1.05</f>
        <v>5419.047619047619</v>
      </c>
    </row>
    <row r="25" spans="2:7" ht="12.75" customHeight="1">
      <c r="B25" s="12" t="s">
        <v>102</v>
      </c>
      <c r="C25" s="545">
        <v>6110</v>
      </c>
      <c r="E25" s="536">
        <v>5959</v>
      </c>
      <c r="G25" s="536">
        <f>C25/1.05</f>
        <v>5819.047619047618</v>
      </c>
    </row>
    <row r="26" spans="2:7" s="4" customFormat="1" ht="12.75" customHeight="1">
      <c r="B26" s="10" t="s">
        <v>1186</v>
      </c>
      <c r="C26" s="550">
        <v>8800</v>
      </c>
      <c r="D26" s="551"/>
      <c r="E26" s="537">
        <f>C26/1.025</f>
        <v>8585.365853658537</v>
      </c>
      <c r="F26" s="551"/>
      <c r="G26" s="537">
        <f>C26/1.05</f>
        <v>8380.95238095238</v>
      </c>
    </row>
    <row r="27" spans="2:7" ht="12.75" customHeight="1">
      <c r="B27" s="521" t="s">
        <v>103</v>
      </c>
      <c r="C27" s="547">
        <v>12200</v>
      </c>
      <c r="E27" s="552">
        <v>12000</v>
      </c>
      <c r="G27" s="552">
        <v>11850</v>
      </c>
    </row>
    <row r="28" spans="2:7" s="4" customFormat="1" ht="13.5" customHeight="1">
      <c r="B28" s="633" t="s">
        <v>124</v>
      </c>
      <c r="C28" s="634"/>
      <c r="D28" s="634"/>
      <c r="E28" s="634"/>
      <c r="F28" s="634"/>
      <c r="G28" s="634"/>
    </row>
    <row r="29" spans="2:7" ht="12.75" customHeight="1">
      <c r="B29" s="8" t="s">
        <v>1254</v>
      </c>
      <c r="C29" s="545">
        <v>2835</v>
      </c>
      <c r="E29" s="545">
        <v>2765</v>
      </c>
      <c r="G29" s="545">
        <v>2700</v>
      </c>
    </row>
    <row r="30" spans="2:7" ht="12.75" customHeight="1">
      <c r="B30" s="9" t="s">
        <v>1180</v>
      </c>
      <c r="C30" s="550">
        <v>2835</v>
      </c>
      <c r="D30" s="551"/>
      <c r="E30" s="550">
        <v>2765</v>
      </c>
      <c r="F30" s="551"/>
      <c r="G30" s="550">
        <v>2700</v>
      </c>
    </row>
    <row r="31" spans="2:7" s="4" customFormat="1" ht="12.75" customHeight="1">
      <c r="B31" s="8" t="s">
        <v>1179</v>
      </c>
      <c r="C31" s="545">
        <v>2220</v>
      </c>
      <c r="D31" s="548"/>
      <c r="E31" s="545">
        <v>2176</v>
      </c>
      <c r="F31" s="548"/>
      <c r="G31" s="545">
        <v>2134</v>
      </c>
    </row>
    <row r="32" spans="2:7" s="4" customFormat="1" ht="12.75" customHeight="1">
      <c r="B32" s="9" t="s">
        <v>1255</v>
      </c>
      <c r="C32" s="550">
        <v>2220</v>
      </c>
      <c r="D32" s="551"/>
      <c r="E32" s="550">
        <v>2176</v>
      </c>
      <c r="F32" s="551"/>
      <c r="G32" s="550">
        <v>2134</v>
      </c>
    </row>
    <row r="33" spans="2:7" s="4" customFormat="1" ht="12.75" customHeight="1">
      <c r="B33" s="8" t="s">
        <v>1256</v>
      </c>
      <c r="C33" s="545">
        <v>1170</v>
      </c>
      <c r="D33" s="548"/>
      <c r="E33" s="545">
        <v>1100</v>
      </c>
      <c r="F33" s="548"/>
      <c r="G33" s="545">
        <v>1030</v>
      </c>
    </row>
    <row r="34" spans="2:7" s="4" customFormat="1" ht="12.75" customHeight="1">
      <c r="B34" s="9" t="s">
        <v>1257</v>
      </c>
      <c r="C34" s="550">
        <v>3750</v>
      </c>
      <c r="D34" s="551"/>
      <c r="E34" s="537">
        <f>C34/1.07</f>
        <v>3504.6728971962616</v>
      </c>
      <c r="F34" s="551"/>
      <c r="G34" s="537">
        <f>C34/1.15</f>
        <v>3260.8695652173915</v>
      </c>
    </row>
    <row r="35" spans="2:7" s="4" customFormat="1" ht="12.75" customHeight="1">
      <c r="B35" s="8" t="s">
        <v>1258</v>
      </c>
      <c r="C35" s="545">
        <v>3750</v>
      </c>
      <c r="D35" s="548"/>
      <c r="E35" s="536">
        <f>C35/1.07</f>
        <v>3504.6728971962616</v>
      </c>
      <c r="F35" s="548"/>
      <c r="G35" s="536">
        <f>C35/1.15</f>
        <v>3260.8695652173915</v>
      </c>
    </row>
    <row r="36" spans="2:7" s="4" customFormat="1" ht="12.75" customHeight="1">
      <c r="B36" s="9" t="s">
        <v>0</v>
      </c>
      <c r="C36" s="550">
        <v>930</v>
      </c>
      <c r="D36" s="551"/>
      <c r="E36" s="537">
        <v>900</v>
      </c>
      <c r="F36" s="551"/>
      <c r="G36" s="537">
        <v>880</v>
      </c>
    </row>
    <row r="37" spans="2:7" s="4" customFormat="1" ht="12.75" customHeight="1">
      <c r="B37" s="8" t="s">
        <v>1299</v>
      </c>
      <c r="C37" s="545">
        <v>930</v>
      </c>
      <c r="D37" s="548"/>
      <c r="E37" s="536">
        <v>900</v>
      </c>
      <c r="F37" s="548"/>
      <c r="G37" s="536">
        <v>880</v>
      </c>
    </row>
    <row r="38" spans="2:7" s="4" customFormat="1" ht="12.75" customHeight="1">
      <c r="B38" s="9" t="s">
        <v>1181</v>
      </c>
      <c r="C38" s="550">
        <v>36000</v>
      </c>
      <c r="D38" s="551"/>
      <c r="E38" s="550">
        <v>35500</v>
      </c>
      <c r="F38" s="551"/>
      <c r="G38" s="550">
        <v>35000</v>
      </c>
    </row>
    <row r="39" spans="2:7" ht="12.75" customHeight="1">
      <c r="B39" s="8" t="s">
        <v>1182</v>
      </c>
      <c r="C39" s="545">
        <v>15150</v>
      </c>
      <c r="D39" s="548"/>
      <c r="E39" s="545">
        <v>14950</v>
      </c>
      <c r="F39" s="548"/>
      <c r="G39" s="545">
        <v>14750</v>
      </c>
    </row>
    <row r="40" spans="2:7" ht="12.75" customHeight="1">
      <c r="B40" s="9" t="s">
        <v>1259</v>
      </c>
      <c r="C40" s="550">
        <v>23997</v>
      </c>
      <c r="D40" s="551"/>
      <c r="E40" s="550">
        <v>23697</v>
      </c>
      <c r="F40" s="551"/>
      <c r="G40" s="550">
        <v>23400</v>
      </c>
    </row>
    <row r="41" spans="2:7" ht="12.75" customHeight="1">
      <c r="B41" s="8" t="s">
        <v>1260</v>
      </c>
      <c r="C41" s="545">
        <v>30400</v>
      </c>
      <c r="D41" s="548"/>
      <c r="E41" s="536">
        <f>C41/1.03</f>
        <v>29514.563106796115</v>
      </c>
      <c r="F41" s="548"/>
      <c r="G41" s="536">
        <f>C41/1.06</f>
        <v>28679.245283018867</v>
      </c>
    </row>
    <row r="42" spans="2:7" s="4" customFormat="1" ht="12.75" customHeight="1">
      <c r="B42" s="9" t="s">
        <v>1183</v>
      </c>
      <c r="C42" s="550">
        <v>38800</v>
      </c>
      <c r="D42" s="551"/>
      <c r="E42" s="537">
        <f>C42/1.03</f>
        <v>37669.90291262136</v>
      </c>
      <c r="F42" s="551"/>
      <c r="G42" s="537">
        <v>36900</v>
      </c>
    </row>
    <row r="43" spans="2:7" s="4" customFormat="1" ht="12.75" customHeight="1">
      <c r="B43" s="8" t="s">
        <v>1261</v>
      </c>
      <c r="C43" s="545">
        <v>22878</v>
      </c>
      <c r="D43" s="548"/>
      <c r="E43" s="536">
        <f>C43/1.025</f>
        <v>22320.000000000004</v>
      </c>
      <c r="F43" s="548"/>
      <c r="G43" s="536">
        <f>C43/1.05</f>
        <v>21788.571428571428</v>
      </c>
    </row>
    <row r="44" spans="2:7" s="4" customFormat="1" ht="12.75" customHeight="1">
      <c r="B44" s="9" t="s">
        <v>1262</v>
      </c>
      <c r="C44" s="550">
        <v>32964</v>
      </c>
      <c r="D44" s="551"/>
      <c r="E44" s="537">
        <f>C44/1.025</f>
        <v>32160.000000000004</v>
      </c>
      <c r="F44" s="551"/>
      <c r="G44" s="537">
        <f>C44/1.05</f>
        <v>31394.285714285714</v>
      </c>
    </row>
    <row r="45" spans="2:7" s="4" customFormat="1" ht="12.75" customHeight="1">
      <c r="B45" s="8" t="s">
        <v>1263</v>
      </c>
      <c r="C45" s="545">
        <v>38640</v>
      </c>
      <c r="D45" s="548"/>
      <c r="E45" s="536">
        <f>C45/1.025</f>
        <v>37697.56097560976</v>
      </c>
      <c r="F45" s="548"/>
      <c r="G45" s="536">
        <f>C45/1.05</f>
        <v>36800</v>
      </c>
    </row>
    <row r="46" spans="2:7" s="4" customFormat="1" ht="12.75" customHeight="1">
      <c r="B46" s="9" t="s">
        <v>1264</v>
      </c>
      <c r="C46" s="550">
        <v>47880</v>
      </c>
      <c r="D46" s="551"/>
      <c r="E46" s="537">
        <f>C46/1.025</f>
        <v>46712.19512195123</v>
      </c>
      <c r="F46" s="551"/>
      <c r="G46" s="537">
        <f>C46/1.05</f>
        <v>45600</v>
      </c>
    </row>
    <row r="47" spans="2:7" ht="12.75">
      <c r="B47" s="8" t="s">
        <v>1184</v>
      </c>
      <c r="C47" s="545">
        <v>18000</v>
      </c>
      <c r="D47" s="548"/>
      <c r="E47" s="545">
        <v>17560</v>
      </c>
      <c r="F47" s="548"/>
      <c r="G47" s="545">
        <v>17130</v>
      </c>
    </row>
    <row r="48" spans="2:7" ht="12.75">
      <c r="B48" s="616" t="s">
        <v>1187</v>
      </c>
      <c r="C48" s="617">
        <v>32400</v>
      </c>
      <c r="D48" s="551"/>
      <c r="E48" s="617">
        <v>31610</v>
      </c>
      <c r="F48" s="551"/>
      <c r="G48" s="617">
        <v>30840</v>
      </c>
    </row>
    <row r="49" spans="2:7" ht="12.75">
      <c r="B49" s="8" t="s">
        <v>1265</v>
      </c>
      <c r="C49" s="530">
        <v>36000</v>
      </c>
      <c r="D49" s="530"/>
      <c r="E49" s="530">
        <f>C49/1.025</f>
        <v>35121.9512195122</v>
      </c>
      <c r="F49" s="530"/>
      <c r="G49" s="530">
        <f>C49/1.08</f>
        <v>33333.33333333333</v>
      </c>
    </row>
    <row r="50" spans="2:7" ht="12.75">
      <c r="B50" s="9" t="s">
        <v>2</v>
      </c>
      <c r="C50" s="553">
        <v>1700</v>
      </c>
      <c r="D50" s="553"/>
      <c r="E50" s="553">
        <v>1640</v>
      </c>
      <c r="F50" s="553"/>
      <c r="G50" s="553">
        <v>1580</v>
      </c>
    </row>
    <row r="51" spans="2:7" ht="14.25" customHeight="1">
      <c r="B51" s="635" t="s">
        <v>125</v>
      </c>
      <c r="C51" s="636"/>
      <c r="D51" s="636"/>
      <c r="E51" s="636"/>
      <c r="F51" s="636"/>
      <c r="G51" s="636"/>
    </row>
    <row r="52" spans="2:7" ht="12.75" customHeight="1">
      <c r="B52" s="554" t="s">
        <v>1</v>
      </c>
      <c r="C52" s="623">
        <v>1775</v>
      </c>
      <c r="D52" s="623"/>
      <c r="E52" s="623">
        <v>1720</v>
      </c>
      <c r="F52" s="623"/>
      <c r="G52" s="623">
        <v>1690</v>
      </c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</sheetData>
  <sheetProtection/>
  <mergeCells count="4">
    <mergeCell ref="B15:C15"/>
    <mergeCell ref="B20:E20"/>
    <mergeCell ref="B28:G28"/>
    <mergeCell ref="B51:G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67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3.375" style="0" customWidth="1"/>
    <col min="2" max="2" width="19.625" style="0" customWidth="1"/>
    <col min="3" max="3" width="10.125" style="0" customWidth="1"/>
    <col min="4" max="4" width="9.875" style="0" customWidth="1"/>
    <col min="6" max="6" width="3.75390625" style="0" customWidth="1"/>
    <col min="7" max="7" width="18.125" style="0" customWidth="1"/>
  </cols>
  <sheetData>
    <row r="1" spans="2:10" ht="12.75">
      <c r="B1" s="106" t="s">
        <v>3</v>
      </c>
      <c r="C1" s="3" t="s">
        <v>4</v>
      </c>
      <c r="D1" s="3" t="s">
        <v>5</v>
      </c>
      <c r="E1" s="3" t="s">
        <v>95</v>
      </c>
      <c r="F1" s="4"/>
      <c r="G1" s="106" t="s">
        <v>3</v>
      </c>
      <c r="H1" s="3" t="s">
        <v>4</v>
      </c>
      <c r="I1" s="3" t="s">
        <v>5</v>
      </c>
      <c r="J1" s="3" t="s">
        <v>95</v>
      </c>
    </row>
    <row r="2" spans="2:10" ht="12.75">
      <c r="B2" s="640" t="s">
        <v>126</v>
      </c>
      <c r="C2" s="641"/>
      <c r="D2" s="642"/>
      <c r="E2" s="693"/>
      <c r="F2" s="100"/>
      <c r="G2" s="694" t="s">
        <v>132</v>
      </c>
      <c r="H2" s="636"/>
      <c r="I2" s="636"/>
      <c r="J2" s="636"/>
    </row>
    <row r="3" spans="2:10" ht="12.75">
      <c r="B3" s="16" t="s">
        <v>111</v>
      </c>
      <c r="C3" s="94">
        <v>9660</v>
      </c>
      <c r="D3" s="94">
        <v>9499</v>
      </c>
      <c r="E3" s="94">
        <v>9338</v>
      </c>
      <c r="F3" s="100"/>
      <c r="G3" s="700" t="s">
        <v>139</v>
      </c>
      <c r="H3" s="701"/>
      <c r="I3" s="701"/>
      <c r="J3" s="702"/>
    </row>
    <row r="4" spans="2:10" ht="12.75">
      <c r="B4" s="15" t="s">
        <v>112</v>
      </c>
      <c r="C4" s="65">
        <v>10860</v>
      </c>
      <c r="D4" s="65">
        <v>10679</v>
      </c>
      <c r="E4" s="65">
        <v>10498</v>
      </c>
      <c r="F4" s="100"/>
      <c r="G4" s="6" t="s">
        <v>835</v>
      </c>
      <c r="H4" s="72">
        <v>478</v>
      </c>
      <c r="I4" s="72">
        <v>460</v>
      </c>
      <c r="J4" s="72">
        <v>450</v>
      </c>
    </row>
    <row r="5" spans="2:10" ht="25.5" customHeight="1">
      <c r="B5" s="16" t="s">
        <v>113</v>
      </c>
      <c r="C5" s="94">
        <v>13800</v>
      </c>
      <c r="D5" s="94">
        <v>13570</v>
      </c>
      <c r="E5" s="94">
        <v>13340</v>
      </c>
      <c r="F5" s="100"/>
      <c r="G5" s="2" t="s">
        <v>118</v>
      </c>
      <c r="H5" s="76">
        <v>558</v>
      </c>
      <c r="I5" s="76">
        <v>549</v>
      </c>
      <c r="J5" s="76">
        <v>530</v>
      </c>
    </row>
    <row r="6" spans="2:6" ht="15.75" customHeight="1">
      <c r="B6" s="556"/>
      <c r="C6" s="522"/>
      <c r="D6" s="522"/>
      <c r="E6" s="522"/>
      <c r="F6" s="100"/>
    </row>
    <row r="7" spans="2:6" ht="13.5" customHeight="1">
      <c r="B7" s="556"/>
      <c r="C7" s="522"/>
      <c r="D7" s="522"/>
      <c r="E7" s="522"/>
      <c r="F7" s="100"/>
    </row>
    <row r="8" spans="2:6" ht="12.75">
      <c r="B8" s="556"/>
      <c r="C8" s="522"/>
      <c r="D8" s="522"/>
      <c r="E8" s="522"/>
      <c r="F8" s="100"/>
    </row>
    <row r="9" spans="2:10" ht="12" customHeight="1">
      <c r="B9" s="15" t="s">
        <v>114</v>
      </c>
      <c r="C9" s="65">
        <v>17340</v>
      </c>
      <c r="D9" s="65">
        <v>17051</v>
      </c>
      <c r="E9" s="65">
        <v>16762</v>
      </c>
      <c r="F9" s="100"/>
      <c r="G9" s="601" t="s">
        <v>133</v>
      </c>
      <c r="H9" s="77"/>
      <c r="I9" s="78"/>
      <c r="J9" s="79"/>
    </row>
    <row r="10" spans="2:10" ht="12.75" customHeight="1">
      <c r="B10" s="16" t="s">
        <v>115</v>
      </c>
      <c r="C10" s="94">
        <v>27348</v>
      </c>
      <c r="D10" s="94">
        <v>26894</v>
      </c>
      <c r="E10" s="94">
        <v>26438</v>
      </c>
      <c r="F10" s="105"/>
      <c r="G10" s="7" t="s">
        <v>836</v>
      </c>
      <c r="H10" s="80">
        <v>169</v>
      </c>
      <c r="I10" s="81">
        <v>167</v>
      </c>
      <c r="J10" s="82">
        <v>165</v>
      </c>
    </row>
    <row r="11" spans="2:11" ht="12.75" customHeight="1">
      <c r="B11" s="175" t="s">
        <v>1306</v>
      </c>
      <c r="C11" s="19">
        <v>2400</v>
      </c>
      <c r="D11" s="19">
        <v>2350</v>
      </c>
      <c r="E11" s="19">
        <v>2300</v>
      </c>
      <c r="F11" s="100"/>
      <c r="G11" s="69" t="s">
        <v>837</v>
      </c>
      <c r="H11" s="97">
        <v>169</v>
      </c>
      <c r="I11" s="98">
        <v>167</v>
      </c>
      <c r="J11" s="99">
        <v>165</v>
      </c>
      <c r="K11" s="14"/>
    </row>
    <row r="12" spans="2:10" ht="12" customHeight="1">
      <c r="B12" s="16" t="s">
        <v>1307</v>
      </c>
      <c r="C12" s="39">
        <v>2700</v>
      </c>
      <c r="D12" s="39">
        <v>2650</v>
      </c>
      <c r="E12" s="39">
        <v>2600</v>
      </c>
      <c r="F12" s="100"/>
      <c r="G12" s="7" t="s">
        <v>120</v>
      </c>
      <c r="H12" s="80">
        <v>169</v>
      </c>
      <c r="I12" s="81">
        <v>167</v>
      </c>
      <c r="J12" s="82">
        <v>165</v>
      </c>
    </row>
    <row r="13" spans="2:10" ht="12" customHeight="1" hidden="1">
      <c r="B13" s="175" t="s">
        <v>1308</v>
      </c>
      <c r="C13" s="19">
        <v>4050</v>
      </c>
      <c r="D13" s="19">
        <v>4000</v>
      </c>
      <c r="E13" s="19">
        <v>3950</v>
      </c>
      <c r="F13" s="100"/>
      <c r="G13" s="69" t="s">
        <v>838</v>
      </c>
      <c r="H13" s="97">
        <v>175</v>
      </c>
      <c r="I13" s="98">
        <v>173</v>
      </c>
      <c r="J13" s="99">
        <v>171</v>
      </c>
    </row>
    <row r="14" spans="2:10" ht="12" customHeight="1" hidden="1">
      <c r="B14" s="16" t="s">
        <v>1309</v>
      </c>
      <c r="C14" s="39">
        <v>5970</v>
      </c>
      <c r="D14" s="39">
        <v>5920</v>
      </c>
      <c r="E14" s="39">
        <v>5860</v>
      </c>
      <c r="F14" s="100"/>
      <c r="G14" s="103" t="s">
        <v>839</v>
      </c>
      <c r="H14" s="80">
        <v>180</v>
      </c>
      <c r="I14" s="80">
        <v>176</v>
      </c>
      <c r="J14" s="81">
        <v>170</v>
      </c>
    </row>
    <row r="15" spans="2:10" ht="12" customHeight="1" hidden="1">
      <c r="B15" s="637" t="s">
        <v>127</v>
      </c>
      <c r="C15" s="642"/>
      <c r="D15" s="509"/>
      <c r="E15" s="510"/>
      <c r="F15" s="100"/>
      <c r="G15" s="102" t="s">
        <v>840</v>
      </c>
      <c r="H15" s="97">
        <v>180</v>
      </c>
      <c r="I15" s="97">
        <v>176</v>
      </c>
      <c r="J15" s="98">
        <v>170</v>
      </c>
    </row>
    <row r="16" spans="2:12" ht="12.75" customHeight="1">
      <c r="B16" s="16" t="s">
        <v>1266</v>
      </c>
      <c r="C16" s="39">
        <v>3540</v>
      </c>
      <c r="D16" s="39">
        <v>3450</v>
      </c>
      <c r="E16" s="39">
        <v>3390</v>
      </c>
      <c r="F16" s="100"/>
      <c r="G16" s="602" t="s">
        <v>138</v>
      </c>
      <c r="H16" s="83"/>
      <c r="I16" s="83"/>
      <c r="J16" s="84"/>
      <c r="L16" s="13"/>
    </row>
    <row r="17" spans="2:10" ht="12.75" customHeight="1">
      <c r="B17" s="15" t="s">
        <v>1267</v>
      </c>
      <c r="C17" s="18">
        <v>3750</v>
      </c>
      <c r="D17" s="18">
        <v>3640</v>
      </c>
      <c r="E17" s="18">
        <v>3595</v>
      </c>
      <c r="F17" s="100"/>
      <c r="G17" s="104" t="s">
        <v>841</v>
      </c>
      <c r="H17" s="41">
        <v>341</v>
      </c>
      <c r="I17" s="41">
        <v>333</v>
      </c>
      <c r="J17" s="41">
        <v>325</v>
      </c>
    </row>
    <row r="18" spans="2:10" ht="12.75" customHeight="1">
      <c r="B18" s="16" t="s">
        <v>832</v>
      </c>
      <c r="C18" s="39">
        <v>7451</v>
      </c>
      <c r="D18" s="39">
        <v>7320</v>
      </c>
      <c r="E18" s="39">
        <v>7200</v>
      </c>
      <c r="F18" s="100"/>
      <c r="G18" s="9" t="s">
        <v>842</v>
      </c>
      <c r="H18" s="101">
        <v>341</v>
      </c>
      <c r="I18" s="101">
        <v>333</v>
      </c>
      <c r="J18" s="101">
        <v>325</v>
      </c>
    </row>
    <row r="19" spans="2:10" ht="12.75" customHeight="1">
      <c r="B19" s="15" t="s">
        <v>833</v>
      </c>
      <c r="C19" s="18">
        <v>8596</v>
      </c>
      <c r="D19" s="18">
        <v>8380</v>
      </c>
      <c r="E19" s="18">
        <v>8264</v>
      </c>
      <c r="F19" s="105"/>
      <c r="G19" s="8" t="s">
        <v>843</v>
      </c>
      <c r="H19" s="41">
        <v>341</v>
      </c>
      <c r="I19" s="41">
        <v>333</v>
      </c>
      <c r="J19" s="41">
        <v>325</v>
      </c>
    </row>
    <row r="20" spans="2:10" ht="12.75">
      <c r="B20" s="16" t="s">
        <v>834</v>
      </c>
      <c r="C20" s="39">
        <v>9086</v>
      </c>
      <c r="D20" s="39">
        <v>8855</v>
      </c>
      <c r="E20" s="39">
        <v>8624</v>
      </c>
      <c r="F20" s="100"/>
      <c r="G20" s="9" t="s">
        <v>844</v>
      </c>
      <c r="H20" s="101">
        <v>341</v>
      </c>
      <c r="I20" s="101">
        <v>333</v>
      </c>
      <c r="J20" s="101">
        <v>325</v>
      </c>
    </row>
    <row r="21" spans="2:10" ht="12.75">
      <c r="B21" s="698" t="s">
        <v>128</v>
      </c>
      <c r="C21" s="699"/>
      <c r="D21" s="699"/>
      <c r="E21" s="35"/>
      <c r="F21" s="100"/>
      <c r="G21" s="603" t="s">
        <v>137</v>
      </c>
      <c r="H21" s="83"/>
      <c r="I21" s="83"/>
      <c r="J21" s="84"/>
    </row>
    <row r="22" spans="2:10" ht="13.5" customHeight="1">
      <c r="B22" s="7" t="s">
        <v>810</v>
      </c>
      <c r="C22" s="39">
        <v>22785</v>
      </c>
      <c r="D22" s="39">
        <v>22165</v>
      </c>
      <c r="E22" s="39">
        <v>21700</v>
      </c>
      <c r="F22" s="100"/>
      <c r="G22" s="2" t="s">
        <v>845</v>
      </c>
      <c r="H22" s="41">
        <v>255</v>
      </c>
      <c r="I22" s="41">
        <v>250</v>
      </c>
      <c r="J22" s="41">
        <v>245</v>
      </c>
    </row>
    <row r="23" spans="2:10" ht="12.75">
      <c r="B23" s="5" t="s">
        <v>811</v>
      </c>
      <c r="C23" s="18">
        <v>23520</v>
      </c>
      <c r="D23" s="18">
        <v>22880</v>
      </c>
      <c r="E23" s="18">
        <v>22400</v>
      </c>
      <c r="F23" s="100"/>
      <c r="G23" s="68" t="s">
        <v>846</v>
      </c>
      <c r="H23" s="101">
        <v>490</v>
      </c>
      <c r="I23" s="101">
        <v>478</v>
      </c>
      <c r="J23" s="101">
        <v>469</v>
      </c>
    </row>
    <row r="24" spans="2:10" ht="12.75">
      <c r="B24" s="7" t="s">
        <v>809</v>
      </c>
      <c r="C24" s="39">
        <v>25725</v>
      </c>
      <c r="D24" s="39">
        <v>25025</v>
      </c>
      <c r="E24" s="39">
        <v>24500</v>
      </c>
      <c r="F24" s="100"/>
      <c r="G24" s="2" t="s">
        <v>847</v>
      </c>
      <c r="H24" s="41">
        <v>490</v>
      </c>
      <c r="I24" s="41">
        <v>478</v>
      </c>
      <c r="J24" s="41">
        <v>469</v>
      </c>
    </row>
    <row r="25" spans="2:10" ht="12.75">
      <c r="B25" s="69" t="s">
        <v>1300</v>
      </c>
      <c r="C25" s="19"/>
      <c r="D25" s="19"/>
      <c r="E25" s="19">
        <v>72000</v>
      </c>
      <c r="F25" s="100"/>
      <c r="G25" s="68" t="s">
        <v>848</v>
      </c>
      <c r="H25" s="101">
        <v>490</v>
      </c>
      <c r="I25" s="101">
        <v>478</v>
      </c>
      <c r="J25" s="101">
        <v>469</v>
      </c>
    </row>
    <row r="26" spans="2:10" ht="12" customHeight="1">
      <c r="B26" s="2" t="s">
        <v>1301</v>
      </c>
      <c r="C26" s="39"/>
      <c r="D26" s="39"/>
      <c r="E26" s="39">
        <v>27000</v>
      </c>
      <c r="F26" s="100"/>
      <c r="G26" s="2" t="s">
        <v>849</v>
      </c>
      <c r="H26" s="41">
        <v>490</v>
      </c>
      <c r="I26" s="41">
        <v>478</v>
      </c>
      <c r="J26" s="41">
        <v>469</v>
      </c>
    </row>
    <row r="27" spans="2:12" ht="12" customHeight="1">
      <c r="B27" s="68" t="s">
        <v>1302</v>
      </c>
      <c r="C27" s="19"/>
      <c r="D27" s="19"/>
      <c r="E27" s="19">
        <v>34500</v>
      </c>
      <c r="F27" s="100"/>
      <c r="G27" s="68" t="s">
        <v>850</v>
      </c>
      <c r="H27" s="101">
        <v>550</v>
      </c>
      <c r="I27" s="101">
        <v>539</v>
      </c>
      <c r="J27" s="101">
        <v>527</v>
      </c>
      <c r="L27" s="13"/>
    </row>
    <row r="28" spans="2:10" ht="12" customHeight="1">
      <c r="B28" s="696" t="s">
        <v>129</v>
      </c>
      <c r="C28" s="697"/>
      <c r="D28" s="23"/>
      <c r="E28" s="88"/>
      <c r="F28" s="100"/>
      <c r="G28" s="604" t="s">
        <v>136</v>
      </c>
      <c r="H28" s="95"/>
      <c r="I28" s="95"/>
      <c r="J28" s="96"/>
    </row>
    <row r="29" spans="2:10" ht="12" customHeight="1">
      <c r="B29" s="2" t="s">
        <v>808</v>
      </c>
      <c r="C29" s="41">
        <v>3980</v>
      </c>
      <c r="D29" s="41">
        <v>3907</v>
      </c>
      <c r="E29" s="41">
        <v>3830</v>
      </c>
      <c r="F29" s="100"/>
      <c r="G29" s="5" t="s">
        <v>807</v>
      </c>
      <c r="H29" s="73">
        <v>295</v>
      </c>
      <c r="I29" s="74">
        <v>286</v>
      </c>
      <c r="J29" s="75">
        <v>278</v>
      </c>
    </row>
    <row r="30" spans="2:10" ht="12" customHeight="1">
      <c r="B30" s="1" t="s">
        <v>116</v>
      </c>
      <c r="C30" s="63">
        <v>12400</v>
      </c>
      <c r="D30" s="63">
        <v>12230</v>
      </c>
      <c r="E30" s="63">
        <v>12020</v>
      </c>
      <c r="F30" s="100"/>
      <c r="G30" s="7" t="s">
        <v>119</v>
      </c>
      <c r="H30" s="76">
        <v>295</v>
      </c>
      <c r="I30" s="76">
        <v>286</v>
      </c>
      <c r="J30" s="76">
        <v>278</v>
      </c>
    </row>
    <row r="31" spans="2:10" ht="12" customHeight="1">
      <c r="B31" s="2" t="s">
        <v>117</v>
      </c>
      <c r="C31" s="89">
        <v>41250</v>
      </c>
      <c r="D31" s="89">
        <v>40260</v>
      </c>
      <c r="E31" s="89">
        <v>39600</v>
      </c>
      <c r="F31" s="100"/>
      <c r="G31" s="605" t="s">
        <v>135</v>
      </c>
      <c r="H31" s="23"/>
      <c r="I31" s="23"/>
      <c r="J31" s="88"/>
    </row>
    <row r="32" spans="2:10" ht="12" customHeight="1">
      <c r="B32" s="695" t="s">
        <v>227</v>
      </c>
      <c r="C32" s="642"/>
      <c r="D32" s="642"/>
      <c r="E32" s="693"/>
      <c r="F32" s="100"/>
      <c r="G32" s="558" t="s">
        <v>1279</v>
      </c>
      <c r="H32" s="558"/>
      <c r="I32" s="558"/>
      <c r="J32" s="558"/>
    </row>
    <row r="33" spans="2:10" ht="12" customHeight="1">
      <c r="B33" s="46" t="s">
        <v>104</v>
      </c>
      <c r="C33" s="90">
        <v>46543</v>
      </c>
      <c r="D33" s="91" t="s">
        <v>1191</v>
      </c>
      <c r="E33" s="91" t="s">
        <v>1191</v>
      </c>
      <c r="F33" s="100"/>
      <c r="G33" s="559" t="s">
        <v>1280</v>
      </c>
      <c r="H33" s="559"/>
      <c r="I33" s="559"/>
      <c r="J33" s="559"/>
    </row>
    <row r="34" spans="2:13" ht="12" customHeight="1">
      <c r="B34" s="29" t="s">
        <v>105</v>
      </c>
      <c r="C34" s="64">
        <v>60070</v>
      </c>
      <c r="D34" s="555" t="s">
        <v>1191</v>
      </c>
      <c r="E34" s="555" t="s">
        <v>1191</v>
      </c>
      <c r="F34" s="100"/>
      <c r="G34" s="9" t="s">
        <v>121</v>
      </c>
      <c r="H34" s="101">
        <v>160</v>
      </c>
      <c r="I34" s="101">
        <v>155</v>
      </c>
      <c r="J34" s="101">
        <v>151</v>
      </c>
      <c r="M34" s="13"/>
    </row>
    <row r="35" spans="2:12" ht="13.5" customHeight="1">
      <c r="B35" s="46" t="s">
        <v>106</v>
      </c>
      <c r="C35" s="170">
        <v>92880</v>
      </c>
      <c r="D35" s="91" t="s">
        <v>1191</v>
      </c>
      <c r="E35" s="91" t="s">
        <v>1191</v>
      </c>
      <c r="F35" s="100"/>
      <c r="G35" s="8" t="s">
        <v>802</v>
      </c>
      <c r="H35" s="41">
        <v>172</v>
      </c>
      <c r="I35" s="41">
        <v>165</v>
      </c>
      <c r="J35" s="41">
        <v>159</v>
      </c>
      <c r="L35" s="13"/>
    </row>
    <row r="36" spans="2:10" ht="12" customHeight="1">
      <c r="B36" s="29" t="s">
        <v>107</v>
      </c>
      <c r="C36" s="64">
        <v>253700</v>
      </c>
      <c r="D36" s="555" t="s">
        <v>1191</v>
      </c>
      <c r="E36" s="555" t="s">
        <v>1191</v>
      </c>
      <c r="F36" s="100"/>
      <c r="G36" s="9" t="s">
        <v>803</v>
      </c>
      <c r="H36" s="101">
        <v>188</v>
      </c>
      <c r="I36" s="101">
        <v>180</v>
      </c>
      <c r="J36" s="101">
        <v>173</v>
      </c>
    </row>
    <row r="37" spans="2:10" ht="12" customHeight="1">
      <c r="B37" s="637" t="s">
        <v>130</v>
      </c>
      <c r="C37" s="638"/>
      <c r="D37" s="638"/>
      <c r="E37" s="639"/>
      <c r="F37" s="100"/>
      <c r="G37" s="8" t="s">
        <v>804</v>
      </c>
      <c r="H37" s="41">
        <v>208</v>
      </c>
      <c r="I37" s="41">
        <v>203</v>
      </c>
      <c r="J37" s="41">
        <v>198</v>
      </c>
    </row>
    <row r="38" spans="2:10" ht="12" customHeight="1">
      <c r="B38" s="519" t="s">
        <v>1272</v>
      </c>
      <c r="C38" s="297"/>
      <c r="D38" s="297"/>
      <c r="E38" s="297"/>
      <c r="F38" s="100"/>
      <c r="G38" s="9" t="s">
        <v>805</v>
      </c>
      <c r="H38" s="101">
        <v>310</v>
      </c>
      <c r="I38" s="101">
        <v>302</v>
      </c>
      <c r="J38" s="101">
        <v>295</v>
      </c>
    </row>
    <row r="39" spans="2:10" ht="12" customHeight="1">
      <c r="B39" s="557" t="s">
        <v>1271</v>
      </c>
      <c r="C39" s="562"/>
      <c r="D39" s="562"/>
      <c r="E39" s="562"/>
      <c r="F39" s="100"/>
      <c r="G39" s="8" t="s">
        <v>1281</v>
      </c>
      <c r="H39" s="41"/>
      <c r="I39" s="41"/>
      <c r="J39" s="41"/>
    </row>
    <row r="40" spans="2:10" ht="12" customHeight="1">
      <c r="B40" s="519" t="s">
        <v>1273</v>
      </c>
      <c r="C40" s="297" t="s">
        <v>1310</v>
      </c>
      <c r="D40" s="297"/>
      <c r="E40" s="297"/>
      <c r="F40" s="100"/>
      <c r="G40" s="9" t="s">
        <v>806</v>
      </c>
      <c r="H40" s="101">
        <v>310</v>
      </c>
      <c r="I40" s="101">
        <v>302</v>
      </c>
      <c r="J40" s="101">
        <v>295</v>
      </c>
    </row>
    <row r="41" spans="2:10" ht="12" customHeight="1">
      <c r="B41" s="557" t="s">
        <v>1274</v>
      </c>
      <c r="C41" s="562" t="s">
        <v>1310</v>
      </c>
      <c r="D41" s="562"/>
      <c r="E41" s="562"/>
      <c r="F41" s="100"/>
      <c r="G41" s="575" t="s">
        <v>134</v>
      </c>
      <c r="H41" s="23"/>
      <c r="I41" s="23"/>
      <c r="J41" s="88"/>
    </row>
    <row r="42" spans="2:10" ht="12" customHeight="1">
      <c r="B42" s="519" t="s">
        <v>1275</v>
      </c>
      <c r="C42" s="297" t="s">
        <v>1311</v>
      </c>
      <c r="D42" s="297"/>
      <c r="E42" s="297"/>
      <c r="F42" s="563"/>
      <c r="G42" s="8" t="s">
        <v>828</v>
      </c>
      <c r="H42" s="41">
        <v>3076</v>
      </c>
      <c r="I42" s="41">
        <v>3000</v>
      </c>
      <c r="J42" s="41">
        <v>2950</v>
      </c>
    </row>
    <row r="43" spans="2:10" ht="12" customHeight="1">
      <c r="B43" s="557" t="s">
        <v>1276</v>
      </c>
      <c r="C43" s="562" t="s">
        <v>1312</v>
      </c>
      <c r="D43" s="562"/>
      <c r="E43" s="562"/>
      <c r="F43" s="564"/>
      <c r="G43" s="9" t="s">
        <v>829</v>
      </c>
      <c r="H43" s="101">
        <v>3543</v>
      </c>
      <c r="I43" s="101">
        <v>3450</v>
      </c>
      <c r="J43" s="101">
        <v>3390</v>
      </c>
    </row>
    <row r="44" spans="2:10" ht="12" customHeight="1">
      <c r="B44" s="93" t="s">
        <v>812</v>
      </c>
      <c r="C44" s="94">
        <v>2447</v>
      </c>
      <c r="D44" s="94">
        <v>2388</v>
      </c>
      <c r="E44" s="94">
        <v>2348</v>
      </c>
      <c r="F44" s="100"/>
      <c r="G44" s="8" t="s">
        <v>830</v>
      </c>
      <c r="H44" s="41">
        <v>750</v>
      </c>
      <c r="I44" s="41">
        <v>730</v>
      </c>
      <c r="J44" s="41">
        <v>710</v>
      </c>
    </row>
    <row r="45" spans="2:10" ht="12" customHeight="1">
      <c r="B45" s="67" t="s">
        <v>813</v>
      </c>
      <c r="C45" s="66">
        <v>5104</v>
      </c>
      <c r="D45" s="66">
        <v>4980</v>
      </c>
      <c r="E45" s="66">
        <v>4897</v>
      </c>
      <c r="F45" s="100"/>
      <c r="G45" s="9" t="s">
        <v>831</v>
      </c>
      <c r="H45" s="101">
        <v>763</v>
      </c>
      <c r="I45" s="101">
        <v>750</v>
      </c>
      <c r="J45" s="101">
        <v>732</v>
      </c>
    </row>
    <row r="46" spans="2:10" ht="12" customHeight="1">
      <c r="B46" s="93" t="s">
        <v>108</v>
      </c>
      <c r="C46" s="94">
        <v>4980</v>
      </c>
      <c r="D46" s="94">
        <v>4885</v>
      </c>
      <c r="E46" s="94">
        <v>4802</v>
      </c>
      <c r="F46" s="100"/>
      <c r="G46" s="606" t="s">
        <v>140</v>
      </c>
      <c r="H46" s="565"/>
      <c r="I46" s="565"/>
      <c r="J46" s="566"/>
    </row>
    <row r="47" spans="2:10" ht="12" customHeight="1">
      <c r="B47" s="67" t="s">
        <v>814</v>
      </c>
      <c r="C47" s="65">
        <v>8595</v>
      </c>
      <c r="D47" s="65">
        <v>8386</v>
      </c>
      <c r="E47" s="65">
        <v>8245</v>
      </c>
      <c r="F47" s="100"/>
      <c r="G47" s="619" t="s">
        <v>1303</v>
      </c>
      <c r="H47" s="620">
        <v>766</v>
      </c>
      <c r="I47" s="620">
        <v>750</v>
      </c>
      <c r="J47" s="620">
        <v>732</v>
      </c>
    </row>
    <row r="48" spans="2:10" ht="12" customHeight="1">
      <c r="B48" s="93" t="s">
        <v>1268</v>
      </c>
      <c r="C48" s="94"/>
      <c r="D48" s="94"/>
      <c r="E48" s="94"/>
      <c r="F48" s="100"/>
      <c r="G48" s="2" t="s">
        <v>1304</v>
      </c>
      <c r="H48" s="41">
        <v>1250</v>
      </c>
      <c r="I48" s="41">
        <v>1200</v>
      </c>
      <c r="J48" s="41">
        <v>1150</v>
      </c>
    </row>
    <row r="49" spans="2:10" ht="12" customHeight="1">
      <c r="B49" s="87" t="s">
        <v>1269</v>
      </c>
      <c r="C49" s="66"/>
      <c r="D49" s="66"/>
      <c r="E49" s="66"/>
      <c r="F49" s="100"/>
      <c r="G49" s="1" t="s">
        <v>1305</v>
      </c>
      <c r="H49" s="30">
        <v>1270</v>
      </c>
      <c r="I49" s="30">
        <v>1221</v>
      </c>
      <c r="J49" s="30">
        <v>1180</v>
      </c>
    </row>
    <row r="50" spans="1:10" ht="12" customHeight="1">
      <c r="A50" s="13"/>
      <c r="B50" s="8" t="s">
        <v>1270</v>
      </c>
      <c r="C50" s="297"/>
      <c r="D50" s="297"/>
      <c r="E50" s="297"/>
      <c r="F50" s="100"/>
      <c r="G50" s="2" t="s">
        <v>1313</v>
      </c>
      <c r="H50" s="41">
        <v>1250</v>
      </c>
      <c r="I50" s="41">
        <v>1200</v>
      </c>
      <c r="J50" s="41">
        <v>1150</v>
      </c>
    </row>
    <row r="51" spans="2:10" ht="12" customHeight="1">
      <c r="B51" s="560" t="s">
        <v>815</v>
      </c>
      <c r="C51" s="561">
        <v>8056</v>
      </c>
      <c r="D51" s="561">
        <v>7921</v>
      </c>
      <c r="E51" s="561">
        <v>7785</v>
      </c>
      <c r="F51" s="100"/>
      <c r="G51" s="558" t="s">
        <v>1277</v>
      </c>
      <c r="H51" s="116"/>
      <c r="I51" s="116"/>
      <c r="J51" s="116"/>
    </row>
    <row r="52" spans="2:10" ht="12" customHeight="1">
      <c r="B52" s="93" t="s">
        <v>816</v>
      </c>
      <c r="C52" s="94">
        <v>15208</v>
      </c>
      <c r="D52" s="94">
        <v>14953</v>
      </c>
      <c r="E52" s="94">
        <v>14697</v>
      </c>
      <c r="F52" s="100"/>
      <c r="G52" s="559" t="s">
        <v>1278</v>
      </c>
      <c r="H52" s="559"/>
      <c r="I52" s="559"/>
      <c r="J52" s="559"/>
    </row>
    <row r="53" spans="2:10" ht="12" customHeight="1">
      <c r="B53" s="560" t="s">
        <v>817</v>
      </c>
      <c r="C53" s="561">
        <v>16612</v>
      </c>
      <c r="D53" s="561">
        <v>16333</v>
      </c>
      <c r="E53" s="561">
        <v>16054</v>
      </c>
      <c r="F53" s="100"/>
      <c r="G53" s="607" t="s">
        <v>141</v>
      </c>
      <c r="H53" s="85"/>
      <c r="I53" s="85"/>
      <c r="J53" s="86"/>
    </row>
    <row r="54" spans="2:10" ht="12" customHeight="1">
      <c r="B54" s="576" t="s">
        <v>131</v>
      </c>
      <c r="C54" s="34"/>
      <c r="D54" s="70"/>
      <c r="E54" s="71"/>
      <c r="F54" s="100"/>
      <c r="G54" s="8" t="s">
        <v>826</v>
      </c>
      <c r="H54" s="41">
        <v>800</v>
      </c>
      <c r="I54" s="41">
        <v>786</v>
      </c>
      <c r="J54" s="41">
        <v>767</v>
      </c>
    </row>
    <row r="55" spans="2:10" ht="12" customHeight="1">
      <c r="B55" s="519" t="s">
        <v>812</v>
      </c>
      <c r="C55" s="297"/>
      <c r="D55" s="297"/>
      <c r="E55" s="297"/>
      <c r="F55" s="105"/>
      <c r="G55" s="6" t="s">
        <v>827</v>
      </c>
      <c r="H55" s="101">
        <v>880</v>
      </c>
      <c r="I55" s="101">
        <v>860</v>
      </c>
      <c r="J55" s="101">
        <v>846</v>
      </c>
    </row>
    <row r="56" spans="2:10" ht="12" customHeight="1">
      <c r="B56" s="557" t="s">
        <v>813</v>
      </c>
      <c r="C56" s="562"/>
      <c r="D56" s="562"/>
      <c r="E56" s="562"/>
      <c r="F56" s="100"/>
      <c r="G56" s="23"/>
      <c r="H56" s="23"/>
      <c r="I56" s="23"/>
      <c r="J56" s="23"/>
    </row>
    <row r="57" spans="2:10" ht="12" customHeight="1">
      <c r="B57" s="93" t="s">
        <v>818</v>
      </c>
      <c r="C57" s="94">
        <v>8385</v>
      </c>
      <c r="D57" s="94">
        <v>8221</v>
      </c>
      <c r="E57" s="94">
        <v>8063</v>
      </c>
      <c r="F57" s="100"/>
      <c r="G57" s="23"/>
      <c r="H57" s="23"/>
      <c r="I57" s="23"/>
      <c r="J57" s="23"/>
    </row>
    <row r="58" spans="2:10" ht="12" customHeight="1">
      <c r="B58" s="67" t="s">
        <v>819</v>
      </c>
      <c r="C58" s="65">
        <v>9536</v>
      </c>
      <c r="D58" s="65">
        <v>9349</v>
      </c>
      <c r="E58" s="65">
        <v>9169</v>
      </c>
      <c r="F58" s="100"/>
      <c r="G58" s="23"/>
      <c r="H58" s="23"/>
      <c r="I58" s="23"/>
      <c r="J58" s="23"/>
    </row>
    <row r="59" spans="2:10" ht="12" customHeight="1">
      <c r="B59" s="93" t="s">
        <v>820</v>
      </c>
      <c r="C59" s="94">
        <v>12833</v>
      </c>
      <c r="D59" s="94">
        <v>12581</v>
      </c>
      <c r="E59" s="94">
        <v>12339</v>
      </c>
      <c r="F59" s="100"/>
      <c r="G59" s="567"/>
      <c r="H59" s="23"/>
      <c r="I59" s="23"/>
      <c r="J59" s="23"/>
    </row>
    <row r="60" spans="2:10" ht="12" customHeight="1">
      <c r="B60" s="67" t="s">
        <v>821</v>
      </c>
      <c r="C60" s="65">
        <v>14160</v>
      </c>
      <c r="D60" s="65">
        <v>13882</v>
      </c>
      <c r="E60" s="65">
        <v>13615</v>
      </c>
      <c r="F60" s="563"/>
      <c r="G60" s="23"/>
      <c r="H60" s="23"/>
      <c r="I60" s="23"/>
      <c r="J60" s="23"/>
    </row>
    <row r="61" spans="2:10" ht="12" customHeight="1">
      <c r="B61" s="93" t="s">
        <v>822</v>
      </c>
      <c r="C61" s="94">
        <v>17110</v>
      </c>
      <c r="D61" s="94">
        <v>16775</v>
      </c>
      <c r="E61" s="94">
        <v>16452</v>
      </c>
      <c r="F61" s="23"/>
      <c r="G61" s="23"/>
      <c r="H61" s="23"/>
      <c r="I61" s="23"/>
      <c r="J61" s="23"/>
    </row>
    <row r="62" spans="2:10" ht="12" customHeight="1">
      <c r="B62" s="67" t="s">
        <v>823</v>
      </c>
      <c r="C62" s="65">
        <v>20208</v>
      </c>
      <c r="D62" s="65">
        <v>19811</v>
      </c>
      <c r="E62" s="65">
        <v>19430</v>
      </c>
      <c r="F62" s="23"/>
      <c r="G62" s="23"/>
      <c r="H62" s="23"/>
      <c r="I62" s="23"/>
      <c r="J62" s="23"/>
    </row>
    <row r="63" spans="2:10" ht="12" customHeight="1">
      <c r="B63" s="93" t="s">
        <v>824</v>
      </c>
      <c r="C63" s="94">
        <v>22533</v>
      </c>
      <c r="D63" s="94">
        <v>22164</v>
      </c>
      <c r="E63" s="94">
        <v>21666</v>
      </c>
      <c r="F63" s="23"/>
      <c r="G63" s="23"/>
      <c r="H63" s="23"/>
      <c r="I63" s="23"/>
      <c r="J63" s="23"/>
    </row>
    <row r="64" spans="2:10" ht="12" customHeight="1">
      <c r="B64" s="67" t="s">
        <v>109</v>
      </c>
      <c r="C64" s="65">
        <v>28900</v>
      </c>
      <c r="D64" s="65">
        <v>28500</v>
      </c>
      <c r="E64" s="65">
        <v>28100</v>
      </c>
      <c r="F64" s="23"/>
      <c r="G64" s="567"/>
      <c r="H64" s="23"/>
      <c r="I64" s="23"/>
      <c r="J64" s="23"/>
    </row>
    <row r="65" spans="2:10" ht="12" customHeight="1">
      <c r="B65" s="93" t="s">
        <v>110</v>
      </c>
      <c r="C65" s="512">
        <v>45895</v>
      </c>
      <c r="D65" s="512">
        <v>44700</v>
      </c>
      <c r="E65" s="94">
        <v>44100</v>
      </c>
      <c r="F65" s="100"/>
      <c r="G65" s="23"/>
      <c r="H65" s="23"/>
      <c r="I65" s="23"/>
      <c r="J65" s="23"/>
    </row>
    <row r="66" spans="2:10" ht="12" customHeight="1">
      <c r="B66" s="6" t="s">
        <v>825</v>
      </c>
      <c r="C66" s="65">
        <v>52300</v>
      </c>
      <c r="D66" s="65">
        <v>51600</v>
      </c>
      <c r="E66" s="65">
        <v>51000</v>
      </c>
      <c r="F66" s="23"/>
      <c r="G66" s="23"/>
      <c r="H66" s="23"/>
      <c r="I66" s="23"/>
      <c r="J66" s="23"/>
    </row>
    <row r="67" spans="7:12" ht="12" customHeight="1">
      <c r="G67" s="23"/>
      <c r="H67" s="23"/>
      <c r="I67" s="23"/>
      <c r="J67" s="23"/>
      <c r="L67" s="13"/>
    </row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8">
    <mergeCell ref="B37:E37"/>
    <mergeCell ref="B2:E2"/>
    <mergeCell ref="G2:J2"/>
    <mergeCell ref="B32:E32"/>
    <mergeCell ref="B28:C28"/>
    <mergeCell ref="B21:D21"/>
    <mergeCell ref="G3:J3"/>
    <mergeCell ref="B15:C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  <rowBreaks count="1" manualBreakCount="1">
    <brk id="7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K71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375" style="0" customWidth="1"/>
    <col min="2" max="2" width="18.00390625" style="0" customWidth="1"/>
    <col min="6" max="6" width="7.125" style="0" customWidth="1"/>
    <col min="7" max="7" width="15.875" style="0" customWidth="1"/>
  </cols>
  <sheetData>
    <row r="1" ht="12.75">
      <c r="G1" t="s">
        <v>1326</v>
      </c>
    </row>
    <row r="2" spans="2:10" ht="18.75" customHeight="1">
      <c r="B2" s="608" t="s">
        <v>142</v>
      </c>
      <c r="C2" s="3" t="s">
        <v>4</v>
      </c>
      <c r="D2" s="3" t="s">
        <v>5</v>
      </c>
      <c r="E2" s="3" t="s">
        <v>95</v>
      </c>
      <c r="G2" s="608" t="s">
        <v>94</v>
      </c>
      <c r="H2" s="3" t="s">
        <v>4</v>
      </c>
      <c r="I2" s="3" t="s">
        <v>5</v>
      </c>
      <c r="J2" s="3" t="s">
        <v>95</v>
      </c>
    </row>
    <row r="3" spans="2:10" ht="17.25" customHeight="1">
      <c r="B3" s="574" t="s">
        <v>143</v>
      </c>
      <c r="C3" s="57"/>
      <c r="D3" s="57"/>
      <c r="E3" s="107"/>
      <c r="F3" s="108"/>
      <c r="G3" s="708" t="s">
        <v>1297</v>
      </c>
      <c r="H3" s="710"/>
      <c r="I3" s="710"/>
      <c r="J3" s="711"/>
    </row>
    <row r="4" spans="2:10" s="4" customFormat="1" ht="12.75" customHeight="1">
      <c r="B4" s="93" t="s">
        <v>21</v>
      </c>
      <c r="C4" s="39">
        <v>3100</v>
      </c>
      <c r="D4" s="39">
        <v>3040</v>
      </c>
      <c r="E4" s="39">
        <v>2970</v>
      </c>
      <c r="G4" s="40" t="s">
        <v>53</v>
      </c>
      <c r="H4" s="41">
        <v>2648</v>
      </c>
      <c r="I4" s="41">
        <v>2596</v>
      </c>
      <c r="J4" s="41">
        <v>2545</v>
      </c>
    </row>
    <row r="5" spans="2:10" s="4" customFormat="1" ht="11.25" customHeight="1">
      <c r="B5" s="67" t="s">
        <v>22</v>
      </c>
      <c r="C5" s="18">
        <v>4140</v>
      </c>
      <c r="D5" s="18">
        <v>4071</v>
      </c>
      <c r="E5" s="18">
        <v>4000</v>
      </c>
      <c r="G5" s="24" t="s">
        <v>54</v>
      </c>
      <c r="H5" s="30">
        <v>2991</v>
      </c>
      <c r="I5" s="30">
        <v>2932</v>
      </c>
      <c r="J5" s="30">
        <v>2875</v>
      </c>
    </row>
    <row r="6" spans="2:10" s="4" customFormat="1" ht="11.25" customHeight="1">
      <c r="B6" s="93" t="s">
        <v>23</v>
      </c>
      <c r="C6" s="39">
        <v>3500</v>
      </c>
      <c r="D6" s="39">
        <v>3430</v>
      </c>
      <c r="E6" s="39">
        <v>3370</v>
      </c>
      <c r="G6" s="40" t="s">
        <v>1290</v>
      </c>
      <c r="H6" s="41">
        <v>2023</v>
      </c>
      <c r="I6" s="41">
        <v>1983</v>
      </c>
      <c r="J6" s="41">
        <v>1944</v>
      </c>
    </row>
    <row r="7" spans="2:10" s="4" customFormat="1" ht="11.25" customHeight="1">
      <c r="B7" s="67" t="s">
        <v>24</v>
      </c>
      <c r="C7" s="18">
        <v>4175</v>
      </c>
      <c r="D7" s="18">
        <v>4100</v>
      </c>
      <c r="E7" s="18">
        <v>4050</v>
      </c>
      <c r="G7" s="24" t="s">
        <v>55</v>
      </c>
      <c r="H7" s="30">
        <v>1741</v>
      </c>
      <c r="I7" s="30">
        <v>1707</v>
      </c>
      <c r="J7" s="30">
        <v>1673</v>
      </c>
    </row>
    <row r="8" spans="2:10" s="4" customFormat="1" ht="11.25" customHeight="1">
      <c r="B8" s="93" t="s">
        <v>25</v>
      </c>
      <c r="C8" s="39">
        <v>4400</v>
      </c>
      <c r="D8" s="39">
        <v>4327</v>
      </c>
      <c r="E8" s="39">
        <v>4217</v>
      </c>
      <c r="G8" s="40" t="s">
        <v>56</v>
      </c>
      <c r="H8" s="41">
        <v>2193</v>
      </c>
      <c r="I8" s="41">
        <v>2150</v>
      </c>
      <c r="J8" s="41">
        <v>2108</v>
      </c>
    </row>
    <row r="9" spans="2:10" s="4" customFormat="1" ht="11.25" customHeight="1">
      <c r="B9" s="67" t="s">
        <v>26</v>
      </c>
      <c r="C9" s="18">
        <v>4860</v>
      </c>
      <c r="D9" s="18">
        <v>4779</v>
      </c>
      <c r="E9" s="18">
        <v>4657</v>
      </c>
      <c r="G9" s="24" t="s">
        <v>57</v>
      </c>
      <c r="H9" s="30">
        <v>2023</v>
      </c>
      <c r="I9" s="30">
        <v>1983</v>
      </c>
      <c r="J9" s="30">
        <v>1944</v>
      </c>
    </row>
    <row r="10" spans="2:10" s="4" customFormat="1" ht="11.25" customHeight="1">
      <c r="B10" s="93" t="s">
        <v>27</v>
      </c>
      <c r="C10" s="39">
        <v>5160</v>
      </c>
      <c r="D10" s="39">
        <v>5074</v>
      </c>
      <c r="E10" s="39">
        <v>4945</v>
      </c>
      <c r="G10" s="40" t="s">
        <v>58</v>
      </c>
      <c r="H10" s="41">
        <v>2023</v>
      </c>
      <c r="I10" s="41">
        <v>1983</v>
      </c>
      <c r="J10" s="41">
        <v>1944</v>
      </c>
    </row>
    <row r="11" spans="2:10" s="4" customFormat="1" ht="11.25" customHeight="1">
      <c r="B11" s="560" t="s">
        <v>1282</v>
      </c>
      <c r="C11" s="19"/>
      <c r="D11" s="19"/>
      <c r="E11" s="19"/>
      <c r="G11" s="24" t="s">
        <v>59</v>
      </c>
      <c r="H11" s="30">
        <v>2450</v>
      </c>
      <c r="I11" s="30">
        <v>2402</v>
      </c>
      <c r="J11" s="30">
        <v>2355</v>
      </c>
    </row>
    <row r="12" spans="2:10" s="4" customFormat="1" ht="11.25" customHeight="1">
      <c r="B12" s="93" t="s">
        <v>28</v>
      </c>
      <c r="C12" s="39">
        <v>7022</v>
      </c>
      <c r="D12" s="39">
        <v>6884</v>
      </c>
      <c r="E12" s="39">
        <v>6749</v>
      </c>
      <c r="G12" s="40" t="s">
        <v>60</v>
      </c>
      <c r="H12" s="41">
        <v>2130</v>
      </c>
      <c r="I12" s="41">
        <v>2088</v>
      </c>
      <c r="J12" s="41">
        <v>2047</v>
      </c>
    </row>
    <row r="13" spans="2:10" s="4" customFormat="1" ht="11.25" customHeight="1">
      <c r="B13" s="560" t="s">
        <v>29</v>
      </c>
      <c r="C13" s="19">
        <v>7615</v>
      </c>
      <c r="D13" s="19">
        <v>7465</v>
      </c>
      <c r="E13" s="19">
        <v>7318</v>
      </c>
      <c r="G13" s="24" t="s">
        <v>61</v>
      </c>
      <c r="H13" s="30">
        <v>1965</v>
      </c>
      <c r="I13" s="30">
        <v>1926</v>
      </c>
      <c r="J13" s="30">
        <v>1889</v>
      </c>
    </row>
    <row r="14" spans="2:10" s="4" customFormat="1" ht="11.25" customHeight="1">
      <c r="B14" s="93" t="s">
        <v>30</v>
      </c>
      <c r="C14" s="39">
        <v>7842</v>
      </c>
      <c r="D14" s="39">
        <v>7688</v>
      </c>
      <c r="E14" s="39">
        <v>7537</v>
      </c>
      <c r="G14" s="40" t="s">
        <v>62</v>
      </c>
      <c r="H14" s="41">
        <v>2069</v>
      </c>
      <c r="I14" s="41">
        <v>2029</v>
      </c>
      <c r="J14" s="41">
        <v>1999</v>
      </c>
    </row>
    <row r="15" spans="2:10" s="4" customFormat="1" ht="11.25" customHeight="1">
      <c r="B15" s="560" t="s">
        <v>31</v>
      </c>
      <c r="C15" s="19">
        <v>10100</v>
      </c>
      <c r="D15" s="19">
        <v>9900</v>
      </c>
      <c r="E15" s="19">
        <v>9705</v>
      </c>
      <c r="G15" s="24" t="s">
        <v>40</v>
      </c>
      <c r="H15" s="30">
        <v>2649</v>
      </c>
      <c r="I15" s="30">
        <v>2597</v>
      </c>
      <c r="J15" s="30">
        <v>2547</v>
      </c>
    </row>
    <row r="16" spans="2:10" s="4" customFormat="1" ht="11.25" customHeight="1">
      <c r="B16" s="93" t="s">
        <v>32</v>
      </c>
      <c r="C16" s="39">
        <v>11360</v>
      </c>
      <c r="D16" s="39">
        <v>11135</v>
      </c>
      <c r="E16" s="39">
        <v>10915</v>
      </c>
      <c r="G16" s="40" t="s">
        <v>63</v>
      </c>
      <c r="H16" s="41">
        <v>2030</v>
      </c>
      <c r="I16" s="41">
        <v>1990</v>
      </c>
      <c r="J16" s="41">
        <v>1952</v>
      </c>
    </row>
    <row r="17" spans="2:10" s="4" customFormat="1" ht="11.25" customHeight="1">
      <c r="B17" s="560" t="s">
        <v>33</v>
      </c>
      <c r="C17" s="19">
        <v>3944</v>
      </c>
      <c r="D17" s="19">
        <v>3867</v>
      </c>
      <c r="E17" s="19">
        <v>3790</v>
      </c>
      <c r="G17" s="24" t="s">
        <v>64</v>
      </c>
      <c r="H17" s="30">
        <v>2701</v>
      </c>
      <c r="I17" s="30">
        <v>2648</v>
      </c>
      <c r="J17" s="30">
        <v>2596</v>
      </c>
    </row>
    <row r="18" spans="2:10" s="4" customFormat="1" ht="11.25" customHeight="1">
      <c r="B18" s="93" t="s">
        <v>1283</v>
      </c>
      <c r="C18" s="39"/>
      <c r="D18" s="39"/>
      <c r="E18" s="39"/>
      <c r="G18" s="40" t="s">
        <v>65</v>
      </c>
      <c r="H18" s="41">
        <v>2023</v>
      </c>
      <c r="I18" s="41">
        <v>1983</v>
      </c>
      <c r="J18" s="41">
        <v>1944</v>
      </c>
    </row>
    <row r="19" spans="2:10" s="4" customFormat="1" ht="11.25" customHeight="1">
      <c r="B19" s="67" t="s">
        <v>34</v>
      </c>
      <c r="C19" s="19">
        <v>5395</v>
      </c>
      <c r="D19" s="19">
        <v>5288</v>
      </c>
      <c r="E19" s="19">
        <v>5185</v>
      </c>
      <c r="G19" s="24" t="s">
        <v>66</v>
      </c>
      <c r="H19" s="30">
        <v>3454</v>
      </c>
      <c r="I19" s="30">
        <v>3387</v>
      </c>
      <c r="J19" s="30">
        <v>3320</v>
      </c>
    </row>
    <row r="20" spans="2:10" s="4" customFormat="1" ht="11.25" customHeight="1">
      <c r="B20" s="93" t="s">
        <v>35</v>
      </c>
      <c r="C20" s="39">
        <v>8700</v>
      </c>
      <c r="D20" s="39">
        <v>8620</v>
      </c>
      <c r="E20" s="39">
        <v>8540</v>
      </c>
      <c r="G20" s="40" t="s">
        <v>67</v>
      </c>
      <c r="H20" s="41">
        <v>6954</v>
      </c>
      <c r="I20" s="41">
        <v>6818</v>
      </c>
      <c r="J20" s="41">
        <v>6684</v>
      </c>
    </row>
    <row r="21" spans="2:10" s="4" customFormat="1" ht="11.25" customHeight="1">
      <c r="B21" s="6" t="s">
        <v>36</v>
      </c>
      <c r="C21" s="18">
        <v>2649</v>
      </c>
      <c r="D21" s="18">
        <v>2597</v>
      </c>
      <c r="E21" s="18">
        <v>2546</v>
      </c>
      <c r="G21" s="24" t="s">
        <v>68</v>
      </c>
      <c r="H21" s="30">
        <v>7077</v>
      </c>
      <c r="I21" s="30">
        <v>6938</v>
      </c>
      <c r="J21" s="30">
        <v>6802</v>
      </c>
    </row>
    <row r="22" spans="2:10" ht="11.25" customHeight="1">
      <c r="B22" s="8" t="s">
        <v>37</v>
      </c>
      <c r="C22" s="39">
        <v>3118</v>
      </c>
      <c r="D22" s="39">
        <v>3057</v>
      </c>
      <c r="E22" s="39">
        <v>2997</v>
      </c>
      <c r="G22" s="40" t="s">
        <v>69</v>
      </c>
      <c r="H22" s="41">
        <v>3873</v>
      </c>
      <c r="I22" s="41">
        <v>3797</v>
      </c>
      <c r="J22" s="41">
        <v>3723</v>
      </c>
    </row>
    <row r="23" spans="2:10" ht="12" customHeight="1">
      <c r="B23" s="6" t="s">
        <v>38</v>
      </c>
      <c r="C23" s="18">
        <v>4396</v>
      </c>
      <c r="D23" s="18">
        <v>4310</v>
      </c>
      <c r="E23" s="18">
        <v>4225</v>
      </c>
      <c r="G23" s="24" t="s">
        <v>70</v>
      </c>
      <c r="H23" s="30">
        <v>6585</v>
      </c>
      <c r="I23" s="30">
        <v>6456</v>
      </c>
      <c r="J23" s="30">
        <v>6329</v>
      </c>
    </row>
    <row r="24" spans="2:10" ht="12" customHeight="1">
      <c r="B24" s="8" t="s">
        <v>1284</v>
      </c>
      <c r="C24" s="39"/>
      <c r="D24" s="39"/>
      <c r="E24" s="39"/>
      <c r="G24" s="40" t="s">
        <v>71</v>
      </c>
      <c r="H24" s="41">
        <v>7792</v>
      </c>
      <c r="I24" s="41">
        <v>7640</v>
      </c>
      <c r="J24" s="41">
        <v>7490</v>
      </c>
    </row>
    <row r="25" spans="2:10" ht="11.25" customHeight="1">
      <c r="B25" s="6" t="s">
        <v>1285</v>
      </c>
      <c r="C25" s="18"/>
      <c r="D25" s="18"/>
      <c r="E25" s="18"/>
      <c r="G25" s="24" t="s">
        <v>72</v>
      </c>
      <c r="H25" s="30">
        <v>7154</v>
      </c>
      <c r="I25" s="30">
        <v>7015</v>
      </c>
      <c r="J25" s="30">
        <v>6877</v>
      </c>
    </row>
    <row r="26" spans="2:10" ht="13.5" customHeight="1">
      <c r="B26" s="106" t="s">
        <v>1286</v>
      </c>
      <c r="C26" s="106"/>
      <c r="D26" s="106"/>
      <c r="E26" s="106"/>
      <c r="G26" s="40" t="s">
        <v>73</v>
      </c>
      <c r="H26" s="41">
        <v>7748</v>
      </c>
      <c r="I26" s="41">
        <v>7596</v>
      </c>
      <c r="J26" s="41">
        <v>7447</v>
      </c>
    </row>
    <row r="27" spans="2:10" ht="15.75" customHeight="1">
      <c r="B27" s="609" t="s">
        <v>144</v>
      </c>
      <c r="C27" s="36"/>
      <c r="D27" s="36"/>
      <c r="E27" s="37"/>
      <c r="G27" s="24" t="s">
        <v>74</v>
      </c>
      <c r="H27" s="30">
        <v>8780</v>
      </c>
      <c r="I27" s="30">
        <v>8608</v>
      </c>
      <c r="J27" s="30">
        <v>8439</v>
      </c>
    </row>
    <row r="28" spans="2:10" ht="15" customHeight="1">
      <c r="B28" s="42" t="s">
        <v>41</v>
      </c>
      <c r="C28" s="39">
        <v>3583</v>
      </c>
      <c r="D28" s="43">
        <v>3513</v>
      </c>
      <c r="E28" s="39">
        <v>3444</v>
      </c>
      <c r="G28" s="610" t="s">
        <v>1316</v>
      </c>
      <c r="H28" s="572"/>
      <c r="I28" s="572"/>
      <c r="J28" s="573"/>
    </row>
    <row r="29" spans="2:10" ht="11.25" customHeight="1">
      <c r="B29" s="20" t="s">
        <v>42</v>
      </c>
      <c r="C29" s="19">
        <v>3840</v>
      </c>
      <c r="D29" s="21">
        <v>3765</v>
      </c>
      <c r="E29" s="19">
        <v>3691</v>
      </c>
      <c r="G29" s="68" t="s">
        <v>1296</v>
      </c>
      <c r="H29" s="19">
        <v>3988</v>
      </c>
      <c r="I29" s="22">
        <v>3920</v>
      </c>
      <c r="J29" s="19">
        <v>3870</v>
      </c>
    </row>
    <row r="30" spans="2:10" ht="11.25" customHeight="1">
      <c r="B30" s="42" t="s">
        <v>43</v>
      </c>
      <c r="C30" s="39">
        <v>4070</v>
      </c>
      <c r="D30" s="43">
        <v>4032</v>
      </c>
      <c r="E30" s="39">
        <v>3964</v>
      </c>
      <c r="G30" s="519" t="s">
        <v>1314</v>
      </c>
      <c r="H30" s="41">
        <v>6926</v>
      </c>
      <c r="I30" s="41">
        <v>6850</v>
      </c>
      <c r="J30" s="41">
        <v>6800</v>
      </c>
    </row>
    <row r="31" spans="2:10" ht="11.25" customHeight="1">
      <c r="B31" s="20" t="s">
        <v>44</v>
      </c>
      <c r="C31" s="19">
        <v>4100</v>
      </c>
      <c r="D31" s="22">
        <v>4062</v>
      </c>
      <c r="E31" s="19">
        <v>3994</v>
      </c>
      <c r="F31" s="53"/>
      <c r="G31" s="24" t="s">
        <v>1315</v>
      </c>
      <c r="H31" s="30">
        <v>3900</v>
      </c>
      <c r="I31" s="30">
        <v>3860</v>
      </c>
      <c r="J31" s="30">
        <v>3820</v>
      </c>
    </row>
    <row r="32" spans="2:5" ht="12.75" customHeight="1">
      <c r="B32" s="42" t="s">
        <v>1287</v>
      </c>
      <c r="C32" s="39"/>
      <c r="D32" s="44"/>
      <c r="E32" s="39"/>
    </row>
    <row r="33" spans="2:9" ht="17.25" customHeight="1">
      <c r="B33" s="568" t="s">
        <v>45</v>
      </c>
      <c r="C33" s="19">
        <v>5118</v>
      </c>
      <c r="D33" s="22">
        <v>5018</v>
      </c>
      <c r="E33" s="19">
        <v>4920</v>
      </c>
      <c r="F33" s="51"/>
      <c r="G33" s="705" t="s">
        <v>1295</v>
      </c>
      <c r="H33" s="706"/>
      <c r="I33" s="707"/>
    </row>
    <row r="34" spans="2:9" ht="11.25" customHeight="1">
      <c r="B34" s="42" t="s">
        <v>46</v>
      </c>
      <c r="C34" s="39">
        <v>12220</v>
      </c>
      <c r="D34" s="44">
        <v>11980</v>
      </c>
      <c r="E34" s="39">
        <v>11745</v>
      </c>
      <c r="F34" s="52"/>
      <c r="G34" s="32" t="s">
        <v>87</v>
      </c>
      <c r="H34" s="33" t="s">
        <v>88</v>
      </c>
      <c r="I34" s="33" t="s">
        <v>89</v>
      </c>
    </row>
    <row r="35" spans="2:9" ht="12.75" customHeight="1">
      <c r="B35" s="568" t="s">
        <v>47</v>
      </c>
      <c r="C35" s="19">
        <v>16658</v>
      </c>
      <c r="D35" s="22">
        <v>16330</v>
      </c>
      <c r="E35" s="19">
        <v>16015</v>
      </c>
      <c r="F35" s="4"/>
      <c r="G35" s="45" t="s">
        <v>851</v>
      </c>
      <c r="H35" s="58">
        <v>30.3</v>
      </c>
      <c r="I35" s="59">
        <v>39.3</v>
      </c>
    </row>
    <row r="36" spans="2:9" ht="11.25" customHeight="1">
      <c r="B36" s="42" t="s">
        <v>39</v>
      </c>
      <c r="C36" s="39">
        <v>10690</v>
      </c>
      <c r="D36" s="44">
        <v>10593</v>
      </c>
      <c r="E36" s="39">
        <v>10416</v>
      </c>
      <c r="F36" s="4"/>
      <c r="G36" s="31" t="s">
        <v>852</v>
      </c>
      <c r="H36" s="60">
        <v>40</v>
      </c>
      <c r="I36" s="61">
        <v>45</v>
      </c>
    </row>
    <row r="37" spans="2:11" ht="17.25" customHeight="1">
      <c r="B37" s="611" t="s">
        <v>893</v>
      </c>
      <c r="C37" s="54"/>
      <c r="D37" s="55"/>
      <c r="E37" s="56"/>
      <c r="F37" s="4"/>
      <c r="G37" s="45" t="s">
        <v>853</v>
      </c>
      <c r="H37" s="58">
        <v>82.8</v>
      </c>
      <c r="I37" s="59">
        <v>77.4</v>
      </c>
      <c r="K37" s="13"/>
    </row>
    <row r="38" spans="2:9" ht="13.5" customHeight="1">
      <c r="B38" s="559" t="s">
        <v>1288</v>
      </c>
      <c r="C38" s="297">
        <v>3050</v>
      </c>
      <c r="D38" s="297">
        <v>3000</v>
      </c>
      <c r="E38" s="297">
        <v>3950</v>
      </c>
      <c r="F38" s="4"/>
      <c r="G38" s="31" t="s">
        <v>854</v>
      </c>
      <c r="H38" s="60">
        <v>122.4</v>
      </c>
      <c r="I38" s="61">
        <v>144</v>
      </c>
    </row>
    <row r="39" spans="2:9" ht="12.75" customHeight="1">
      <c r="B39" s="1" t="s">
        <v>1289</v>
      </c>
      <c r="C39" s="19">
        <v>4650</v>
      </c>
      <c r="D39" s="22">
        <v>4610</v>
      </c>
      <c r="E39" s="19">
        <v>4570</v>
      </c>
      <c r="F39" s="4"/>
      <c r="G39" s="45" t="s">
        <v>855</v>
      </c>
      <c r="H39" s="58">
        <v>176.4</v>
      </c>
      <c r="I39" s="59">
        <v>172.8</v>
      </c>
    </row>
    <row r="40" spans="2:9" ht="12" customHeight="1">
      <c r="B40" s="497" t="s">
        <v>48</v>
      </c>
      <c r="C40" s="39">
        <v>6592</v>
      </c>
      <c r="D40" s="44">
        <v>6463</v>
      </c>
      <c r="E40" s="39">
        <v>6336</v>
      </c>
      <c r="F40" s="4"/>
      <c r="G40" s="31" t="s">
        <v>1291</v>
      </c>
      <c r="H40" s="60">
        <v>45</v>
      </c>
      <c r="I40" s="61">
        <v>47</v>
      </c>
    </row>
    <row r="41" spans="2:9" ht="13.5" customHeight="1">
      <c r="B41" s="20" t="s">
        <v>49</v>
      </c>
      <c r="C41" s="19">
        <v>9890</v>
      </c>
      <c r="D41" s="22">
        <v>9695</v>
      </c>
      <c r="E41" s="19">
        <v>9505</v>
      </c>
      <c r="F41" s="4"/>
      <c r="G41" s="45" t="s">
        <v>856</v>
      </c>
      <c r="H41" s="58">
        <v>53.7</v>
      </c>
      <c r="I41" s="59">
        <v>50.4</v>
      </c>
    </row>
    <row r="42" spans="2:9" ht="15" customHeight="1">
      <c r="B42" s="609" t="s">
        <v>145</v>
      </c>
      <c r="C42" s="34"/>
      <c r="D42" s="34"/>
      <c r="E42" s="35"/>
      <c r="F42" s="4"/>
      <c r="G42" s="569" t="s">
        <v>857</v>
      </c>
      <c r="H42" s="570">
        <v>89.7</v>
      </c>
      <c r="I42" s="571">
        <v>89.7</v>
      </c>
    </row>
    <row r="43" spans="2:9" ht="13.5" customHeight="1">
      <c r="B43" s="557" t="s">
        <v>1294</v>
      </c>
      <c r="C43" s="562">
        <v>2860</v>
      </c>
      <c r="D43" s="562">
        <v>2776</v>
      </c>
      <c r="E43" s="562">
        <v>2720</v>
      </c>
      <c r="F43" s="4"/>
      <c r="G43" s="45" t="s">
        <v>858</v>
      </c>
      <c r="H43" s="58">
        <v>171</v>
      </c>
      <c r="I43" s="59">
        <v>171</v>
      </c>
    </row>
    <row r="44" spans="2:9" ht="11.25" customHeight="1">
      <c r="B44" s="42" t="s">
        <v>50</v>
      </c>
      <c r="C44" s="39">
        <v>2830</v>
      </c>
      <c r="D44" s="44">
        <v>2776</v>
      </c>
      <c r="E44" s="39">
        <v>2721</v>
      </c>
      <c r="F44" s="4"/>
      <c r="G44" s="569" t="s">
        <v>859</v>
      </c>
      <c r="H44" s="570">
        <v>154.1</v>
      </c>
      <c r="I44" s="571">
        <v>166.2</v>
      </c>
    </row>
    <row r="45" spans="2:9" ht="11.25" customHeight="1">
      <c r="B45" s="20" t="s">
        <v>51</v>
      </c>
      <c r="C45" s="19">
        <v>7629</v>
      </c>
      <c r="D45" s="22">
        <v>7480</v>
      </c>
      <c r="E45" s="19">
        <v>7333</v>
      </c>
      <c r="F45" s="50"/>
      <c r="G45" s="45" t="s">
        <v>860</v>
      </c>
      <c r="H45" s="58">
        <v>137.4</v>
      </c>
      <c r="I45" s="59">
        <v>135</v>
      </c>
    </row>
    <row r="46" spans="2:9" ht="11.25" customHeight="1">
      <c r="B46" s="42" t="s">
        <v>52</v>
      </c>
      <c r="C46" s="39">
        <v>9889</v>
      </c>
      <c r="D46" s="44">
        <v>9695</v>
      </c>
      <c r="E46" s="39">
        <v>9505</v>
      </c>
      <c r="F46" s="4"/>
      <c r="G46" s="569" t="s">
        <v>861</v>
      </c>
      <c r="H46" s="570">
        <v>260</v>
      </c>
      <c r="I46" s="571">
        <v>262</v>
      </c>
    </row>
    <row r="47" spans="2:9" ht="12.75" customHeight="1">
      <c r="B47" s="703" t="s">
        <v>1298</v>
      </c>
      <c r="C47" s="704"/>
      <c r="D47" s="34"/>
      <c r="E47" s="35"/>
      <c r="F47" s="4"/>
      <c r="G47" s="45" t="s">
        <v>862</v>
      </c>
      <c r="H47" s="58">
        <v>376</v>
      </c>
      <c r="I47" s="59">
        <v>377</v>
      </c>
    </row>
    <row r="48" spans="2:9" ht="11.25" customHeight="1">
      <c r="B48" s="46" t="s">
        <v>75</v>
      </c>
      <c r="C48" s="47">
        <v>2022</v>
      </c>
      <c r="D48" s="48">
        <v>1983</v>
      </c>
      <c r="E48" s="47">
        <v>1944</v>
      </c>
      <c r="F48" s="4"/>
      <c r="G48" s="569" t="s">
        <v>863</v>
      </c>
      <c r="H48" s="570">
        <v>104.4</v>
      </c>
      <c r="I48" s="571">
        <v>81</v>
      </c>
    </row>
    <row r="49" spans="2:9" ht="11.25" customHeight="1">
      <c r="B49" s="29" t="s">
        <v>76</v>
      </c>
      <c r="C49" s="26">
        <v>2991</v>
      </c>
      <c r="D49" s="27">
        <v>2932</v>
      </c>
      <c r="E49" s="28">
        <v>2874</v>
      </c>
      <c r="F49" s="4"/>
      <c r="G49" s="45" t="s">
        <v>1293</v>
      </c>
      <c r="H49" s="58">
        <v>104.4</v>
      </c>
      <c r="I49" s="59">
        <v>102.6</v>
      </c>
    </row>
    <row r="50" spans="2:9" ht="11.25" customHeight="1">
      <c r="B50" s="46" t="s">
        <v>77</v>
      </c>
      <c r="C50" s="47">
        <v>2220</v>
      </c>
      <c r="D50" s="48">
        <v>2177</v>
      </c>
      <c r="E50" s="47">
        <v>2134</v>
      </c>
      <c r="F50" s="4"/>
      <c r="G50" s="31" t="s">
        <v>1292</v>
      </c>
      <c r="H50" s="60">
        <v>138</v>
      </c>
      <c r="I50" s="61">
        <v>99.9</v>
      </c>
    </row>
    <row r="51" spans="2:9" ht="12" customHeight="1">
      <c r="B51" s="29" t="s">
        <v>78</v>
      </c>
      <c r="C51" s="26">
        <v>2129</v>
      </c>
      <c r="D51" s="27">
        <v>2088</v>
      </c>
      <c r="E51" s="28">
        <v>2047</v>
      </c>
      <c r="F51" s="4"/>
      <c r="G51" s="45" t="s">
        <v>864</v>
      </c>
      <c r="H51" s="58">
        <v>362.9</v>
      </c>
      <c r="I51" s="59">
        <v>230.4</v>
      </c>
    </row>
    <row r="52" spans="2:9" ht="11.25" customHeight="1">
      <c r="B52" s="46" t="s">
        <v>79</v>
      </c>
      <c r="C52" s="47">
        <v>2393</v>
      </c>
      <c r="D52" s="48">
        <v>2346</v>
      </c>
      <c r="E52" s="47">
        <v>2300</v>
      </c>
      <c r="F52" s="4"/>
      <c r="G52" s="569" t="s">
        <v>865</v>
      </c>
      <c r="H52" s="570">
        <v>543.6</v>
      </c>
      <c r="I52" s="571">
        <v>324.9</v>
      </c>
    </row>
    <row r="53" spans="2:9" ht="11.25" customHeight="1">
      <c r="B53" s="29" t="s">
        <v>80</v>
      </c>
      <c r="C53" s="28">
        <v>1567</v>
      </c>
      <c r="D53" s="27">
        <v>1536</v>
      </c>
      <c r="E53" s="28">
        <v>1506</v>
      </c>
      <c r="F53" s="4"/>
      <c r="G53" s="45" t="s">
        <v>866</v>
      </c>
      <c r="H53" s="58">
        <v>42</v>
      </c>
      <c r="I53" s="59">
        <v>40</v>
      </c>
    </row>
    <row r="54" spans="2:9" ht="11.25" customHeight="1">
      <c r="B54" s="46" t="s">
        <v>81</v>
      </c>
      <c r="C54" s="47">
        <v>2900</v>
      </c>
      <c r="D54" s="48">
        <v>2830</v>
      </c>
      <c r="E54" s="47">
        <v>2780</v>
      </c>
      <c r="F54" s="4"/>
      <c r="G54" s="569" t="s">
        <v>867</v>
      </c>
      <c r="H54" s="570">
        <v>137.2</v>
      </c>
      <c r="I54" s="571">
        <v>139.5</v>
      </c>
    </row>
    <row r="55" spans="2:9" ht="11.25" customHeight="1">
      <c r="B55" s="29" t="s">
        <v>82</v>
      </c>
      <c r="C55" s="28">
        <v>6200</v>
      </c>
      <c r="D55" s="27">
        <v>6072</v>
      </c>
      <c r="E55" s="28">
        <v>5960</v>
      </c>
      <c r="G55" s="45" t="s">
        <v>868</v>
      </c>
      <c r="H55" s="58">
        <v>205.1</v>
      </c>
      <c r="I55" s="59">
        <v>136.3</v>
      </c>
    </row>
    <row r="56" spans="2:9" ht="11.25" customHeight="1">
      <c r="B56" s="46" t="s">
        <v>83</v>
      </c>
      <c r="C56" s="47">
        <v>5942</v>
      </c>
      <c r="D56" s="48">
        <v>5825</v>
      </c>
      <c r="E56" s="47">
        <v>5710</v>
      </c>
      <c r="G56" s="569" t="s">
        <v>869</v>
      </c>
      <c r="H56" s="570">
        <v>248.1</v>
      </c>
      <c r="I56" s="571">
        <v>238.2</v>
      </c>
    </row>
    <row r="57" spans="2:9" ht="11.25" customHeight="1">
      <c r="B57" s="29" t="s">
        <v>84</v>
      </c>
      <c r="C57" s="28">
        <v>12600</v>
      </c>
      <c r="D57" s="27">
        <v>12400</v>
      </c>
      <c r="E57" s="28">
        <v>12200</v>
      </c>
      <c r="G57" s="45" t="s">
        <v>870</v>
      </c>
      <c r="H57" s="58">
        <v>247</v>
      </c>
      <c r="I57" s="59">
        <v>143</v>
      </c>
    </row>
    <row r="58" spans="2:9" ht="11.25" customHeight="1">
      <c r="B58" s="46" t="s">
        <v>85</v>
      </c>
      <c r="C58" s="47">
        <v>9170</v>
      </c>
      <c r="D58" s="48">
        <v>8988</v>
      </c>
      <c r="E58" s="47">
        <v>8812</v>
      </c>
      <c r="G58" s="569" t="s">
        <v>871</v>
      </c>
      <c r="H58" s="570">
        <v>218.2</v>
      </c>
      <c r="I58" s="571">
        <v>143</v>
      </c>
    </row>
    <row r="59" spans="2:9" ht="15" customHeight="1">
      <c r="B59" s="708" t="s">
        <v>894</v>
      </c>
      <c r="C59" s="709"/>
      <c r="D59" s="709"/>
      <c r="E59" s="35"/>
      <c r="G59" s="45" t="s">
        <v>872</v>
      </c>
      <c r="H59" s="58">
        <v>175</v>
      </c>
      <c r="I59" s="59">
        <v>128.4</v>
      </c>
    </row>
    <row r="60" spans="2:9" ht="11.25" customHeight="1">
      <c r="B60" s="49" t="s">
        <v>90</v>
      </c>
      <c r="C60" s="41">
        <v>8711</v>
      </c>
      <c r="D60" s="41">
        <v>8540</v>
      </c>
      <c r="E60" s="41">
        <v>8372</v>
      </c>
      <c r="G60" s="569" t="s">
        <v>873</v>
      </c>
      <c r="H60" s="570">
        <v>210.6</v>
      </c>
      <c r="I60" s="571">
        <v>178.2</v>
      </c>
    </row>
    <row r="61" spans="2:9" ht="11.25" customHeight="1">
      <c r="B61" s="38" t="s">
        <v>91</v>
      </c>
      <c r="C61" s="30">
        <v>10131</v>
      </c>
      <c r="D61" s="30">
        <v>9933</v>
      </c>
      <c r="E61" s="30">
        <v>9738</v>
      </c>
      <c r="G61" s="559" t="s">
        <v>1323</v>
      </c>
      <c r="H61" s="631">
        <v>84</v>
      </c>
      <c r="I61" s="631">
        <v>97</v>
      </c>
    </row>
    <row r="62" spans="2:5" ht="11.25" customHeight="1">
      <c r="B62" s="49" t="s">
        <v>92</v>
      </c>
      <c r="C62" s="41">
        <v>13447</v>
      </c>
      <c r="D62" s="41">
        <v>13227</v>
      </c>
      <c r="E62" s="41">
        <v>13007</v>
      </c>
    </row>
    <row r="63" spans="2:5" ht="12.75" customHeight="1">
      <c r="B63" s="38" t="s">
        <v>93</v>
      </c>
      <c r="C63" s="30">
        <v>29995</v>
      </c>
      <c r="D63" s="30">
        <v>29396</v>
      </c>
      <c r="E63" s="30">
        <v>28820</v>
      </c>
    </row>
    <row r="64" spans="2:5" ht="12.75" customHeight="1">
      <c r="B64" s="25"/>
      <c r="C64" s="23"/>
      <c r="D64" s="23"/>
      <c r="E64" s="23"/>
    </row>
    <row r="65" spans="2:4" ht="12.75" customHeight="1">
      <c r="B65" s="25"/>
      <c r="C65" s="23"/>
      <c r="D65" s="23"/>
    </row>
    <row r="66" spans="2:5" ht="12.75" customHeight="1">
      <c r="B66" s="25"/>
      <c r="C66" s="23"/>
      <c r="D66" s="23"/>
      <c r="E66" s="23"/>
    </row>
    <row r="67" spans="2:5" ht="12.75" customHeight="1">
      <c r="B67" s="25"/>
      <c r="C67" s="23"/>
      <c r="D67" s="23"/>
      <c r="E67" s="23"/>
    </row>
    <row r="68" spans="2:5" ht="12.75" customHeight="1">
      <c r="B68" s="25"/>
      <c r="C68" s="23"/>
      <c r="D68" s="23"/>
      <c r="E68" s="23"/>
    </row>
    <row r="69" spans="2:5" ht="12.75" customHeight="1">
      <c r="B69" s="25"/>
      <c r="C69" s="23"/>
      <c r="D69" s="23"/>
      <c r="E69" s="23"/>
    </row>
    <row r="70" spans="2:5" ht="12.75" customHeight="1">
      <c r="B70" s="25"/>
      <c r="C70" s="23"/>
      <c r="D70" s="23"/>
      <c r="E70" s="23"/>
    </row>
    <row r="71" spans="2:5" ht="12.75" customHeight="1">
      <c r="B71" s="25"/>
      <c r="C71" s="23"/>
      <c r="D71" s="23"/>
      <c r="E71" s="23"/>
    </row>
    <row r="72" ht="12.75" customHeight="1"/>
    <row r="73" ht="12.75" customHeight="1"/>
  </sheetData>
  <sheetProtection/>
  <mergeCells count="4">
    <mergeCell ref="B47:C47"/>
    <mergeCell ref="G33:I33"/>
    <mergeCell ref="B59:D59"/>
    <mergeCell ref="G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1"/>
  <rowBreaks count="2" manualBreakCount="2">
    <brk id="63" max="10" man="1"/>
    <brk id="6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2:K81"/>
  <sheetViews>
    <sheetView zoomScalePageLayoutView="0" workbookViewId="0" topLeftCell="A68">
      <selection activeCell="B6" sqref="B1:B6"/>
    </sheetView>
  </sheetViews>
  <sheetFormatPr defaultColWidth="9.00390625" defaultRowHeight="12.75"/>
  <cols>
    <col min="1" max="1" width="3.125" style="0" customWidth="1"/>
    <col min="3" max="3" width="36.25390625" style="0" customWidth="1"/>
    <col min="4" max="4" width="20.875" style="0" customWidth="1"/>
    <col min="5" max="5" width="0.12890625" style="0" hidden="1" customWidth="1"/>
    <col min="6" max="6" width="41.625" style="0" customWidth="1"/>
    <col min="7" max="7" width="5.75390625" style="0" hidden="1" customWidth="1"/>
  </cols>
  <sheetData>
    <row r="1" ht="2.25" customHeight="1"/>
    <row r="2" ht="13.5" customHeight="1">
      <c r="E2" t="s">
        <v>20</v>
      </c>
    </row>
    <row r="3" spans="2:8" ht="12" customHeight="1">
      <c r="B3" s="121" t="s">
        <v>146</v>
      </c>
      <c r="C3" s="719" t="s">
        <v>226</v>
      </c>
      <c r="D3" s="121" t="s">
        <v>222</v>
      </c>
      <c r="E3" s="720" t="s">
        <v>1324</v>
      </c>
      <c r="F3" s="720"/>
      <c r="G3" s="720"/>
      <c r="H3" s="119"/>
    </row>
    <row r="4" spans="2:7" ht="16.5" customHeight="1" hidden="1">
      <c r="B4" s="122" t="s">
        <v>147</v>
      </c>
      <c r="C4" s="719"/>
      <c r="D4" s="122" t="s">
        <v>148</v>
      </c>
      <c r="E4" s="720"/>
      <c r="F4" s="720"/>
      <c r="G4" s="720"/>
    </row>
    <row r="5" spans="2:8" ht="13.5" customHeight="1">
      <c r="B5" s="123" t="s">
        <v>223</v>
      </c>
      <c r="C5" s="719"/>
      <c r="D5" s="124" t="s">
        <v>149</v>
      </c>
      <c r="E5" s="721"/>
      <c r="F5" s="721"/>
      <c r="G5" s="721"/>
      <c r="H5" s="119"/>
    </row>
    <row r="6" spans="2:11" ht="11.25" customHeight="1">
      <c r="B6" s="117"/>
      <c r="C6" s="110" t="s">
        <v>150</v>
      </c>
      <c r="D6" s="111"/>
      <c r="E6" s="112"/>
      <c r="F6" s="112">
        <v>24000</v>
      </c>
      <c r="G6" s="112"/>
      <c r="K6" s="13"/>
    </row>
    <row r="7" spans="2:8" ht="11.25" customHeight="1">
      <c r="B7" s="117"/>
      <c r="C7" s="113" t="s">
        <v>151</v>
      </c>
      <c r="D7" s="114"/>
      <c r="E7" s="115"/>
      <c r="F7" s="115">
        <v>2450</v>
      </c>
      <c r="G7" s="115"/>
      <c r="H7" s="119"/>
    </row>
    <row r="8" spans="2:7" ht="11.25" customHeight="1">
      <c r="B8" s="713" t="s">
        <v>152</v>
      </c>
      <c r="C8" s="110" t="s">
        <v>153</v>
      </c>
      <c r="D8" s="111">
        <v>1</v>
      </c>
      <c r="E8" s="112"/>
      <c r="F8" s="112">
        <v>470</v>
      </c>
      <c r="G8" s="112"/>
    </row>
    <row r="9" spans="2:7" ht="11.25" customHeight="1">
      <c r="B9" s="713"/>
      <c r="C9" s="113" t="s">
        <v>154</v>
      </c>
      <c r="D9" s="114">
        <v>1</v>
      </c>
      <c r="E9" s="115"/>
      <c r="F9" s="115">
        <v>250</v>
      </c>
      <c r="G9" s="115"/>
    </row>
    <row r="10" spans="2:7" ht="11.25" customHeight="1">
      <c r="B10" s="120" t="s">
        <v>155</v>
      </c>
      <c r="C10" s="110" t="s">
        <v>156</v>
      </c>
      <c r="D10" s="111">
        <v>1</v>
      </c>
      <c r="E10" s="112"/>
      <c r="F10" s="112">
        <v>470</v>
      </c>
      <c r="G10" s="112"/>
    </row>
    <row r="11" spans="2:7" ht="11.25" customHeight="1">
      <c r="B11" s="713" t="s">
        <v>157</v>
      </c>
      <c r="C11" s="113" t="s">
        <v>158</v>
      </c>
      <c r="D11" s="114">
        <v>1</v>
      </c>
      <c r="E11" s="115"/>
      <c r="F11" s="115">
        <v>740</v>
      </c>
      <c r="G11" s="115"/>
    </row>
    <row r="12" spans="2:7" ht="11.25" customHeight="1">
      <c r="B12" s="713"/>
      <c r="C12" s="110" t="s">
        <v>159</v>
      </c>
      <c r="D12" s="111">
        <v>1</v>
      </c>
      <c r="E12" s="112"/>
      <c r="F12" s="112">
        <v>680</v>
      </c>
      <c r="G12" s="112"/>
    </row>
    <row r="13" spans="2:7" ht="11.25" customHeight="1">
      <c r="B13" s="713" t="s">
        <v>160</v>
      </c>
      <c r="C13" s="113" t="s">
        <v>161</v>
      </c>
      <c r="D13" s="114">
        <v>1</v>
      </c>
      <c r="E13" s="115"/>
      <c r="F13" s="115">
        <v>1400</v>
      </c>
      <c r="G13" s="115"/>
    </row>
    <row r="14" spans="2:7" ht="11.25" customHeight="1">
      <c r="B14" s="713"/>
      <c r="C14" s="110" t="s">
        <v>162</v>
      </c>
      <c r="D14" s="111">
        <v>1</v>
      </c>
      <c r="E14" s="112"/>
      <c r="F14" s="112">
        <v>1280</v>
      </c>
      <c r="G14" s="112"/>
    </row>
    <row r="15" spans="2:7" ht="11.25" customHeight="1">
      <c r="B15" s="713" t="s">
        <v>163</v>
      </c>
      <c r="C15" s="113" t="s">
        <v>164</v>
      </c>
      <c r="D15" s="114">
        <v>1</v>
      </c>
      <c r="E15" s="115"/>
      <c r="F15" s="115">
        <v>1510</v>
      </c>
      <c r="G15" s="115"/>
    </row>
    <row r="16" spans="2:7" ht="11.25" customHeight="1">
      <c r="B16" s="713"/>
      <c r="C16" s="110" t="s">
        <v>164</v>
      </c>
      <c r="D16" s="111">
        <v>2</v>
      </c>
      <c r="E16" s="112"/>
      <c r="F16" s="112">
        <v>1970</v>
      </c>
      <c r="G16" s="112"/>
    </row>
    <row r="17" spans="2:7" ht="11.25" customHeight="1">
      <c r="B17" s="713"/>
      <c r="C17" s="113" t="s">
        <v>165</v>
      </c>
      <c r="D17" s="114">
        <v>1</v>
      </c>
      <c r="E17" s="115"/>
      <c r="F17" s="115">
        <v>1280</v>
      </c>
      <c r="G17" s="115"/>
    </row>
    <row r="18" spans="2:7" ht="11.25" customHeight="1">
      <c r="B18" s="713"/>
      <c r="C18" s="110" t="s">
        <v>165</v>
      </c>
      <c r="D18" s="111">
        <v>2</v>
      </c>
      <c r="E18" s="112"/>
      <c r="F18" s="112">
        <v>1670</v>
      </c>
      <c r="G18" s="112"/>
    </row>
    <row r="19" spans="2:7" ht="11.25" customHeight="1">
      <c r="B19" s="713" t="s">
        <v>166</v>
      </c>
      <c r="C19" s="113" t="s">
        <v>167</v>
      </c>
      <c r="D19" s="114">
        <v>1</v>
      </c>
      <c r="E19" s="115"/>
      <c r="F19" s="115">
        <v>3190</v>
      </c>
      <c r="G19" s="115"/>
    </row>
    <row r="20" spans="2:7" ht="11.25" customHeight="1">
      <c r="B20" s="713"/>
      <c r="C20" s="110" t="s">
        <v>168</v>
      </c>
      <c r="D20" s="111" t="s">
        <v>169</v>
      </c>
      <c r="E20" s="112"/>
      <c r="F20" s="112">
        <v>21480</v>
      </c>
      <c r="G20" s="112"/>
    </row>
    <row r="21" spans="2:7" ht="11.25" customHeight="1">
      <c r="B21" s="713" t="s">
        <v>170</v>
      </c>
      <c r="C21" s="113" t="s">
        <v>171</v>
      </c>
      <c r="D21" s="114">
        <v>1</v>
      </c>
      <c r="E21" s="115"/>
      <c r="F21" s="115">
        <v>1675</v>
      </c>
      <c r="G21" s="115"/>
    </row>
    <row r="22" spans="2:7" ht="11.25" customHeight="1">
      <c r="B22" s="713"/>
      <c r="C22" s="110" t="s">
        <v>171</v>
      </c>
      <c r="D22" s="111">
        <v>2</v>
      </c>
      <c r="E22" s="112"/>
      <c r="F22" s="112">
        <v>2180</v>
      </c>
      <c r="G22" s="112"/>
    </row>
    <row r="23" spans="2:7" ht="11.25" customHeight="1">
      <c r="B23" s="713"/>
      <c r="C23" s="113" t="s">
        <v>172</v>
      </c>
      <c r="D23" s="114">
        <v>1</v>
      </c>
      <c r="E23" s="115"/>
      <c r="F23" s="115">
        <v>1950</v>
      </c>
      <c r="G23" s="115"/>
    </row>
    <row r="24" spans="2:7" ht="11.25" customHeight="1">
      <c r="B24" s="713"/>
      <c r="C24" s="110" t="s">
        <v>172</v>
      </c>
      <c r="D24" s="111">
        <v>2</v>
      </c>
      <c r="E24" s="112"/>
      <c r="F24" s="112">
        <v>2355</v>
      </c>
      <c r="G24" s="112"/>
    </row>
    <row r="25" spans="2:7" ht="11.25" customHeight="1">
      <c r="B25" s="713"/>
      <c r="C25" s="113" t="s">
        <v>173</v>
      </c>
      <c r="D25" s="114">
        <v>1</v>
      </c>
      <c r="E25" s="115"/>
      <c r="F25" s="115">
        <v>1880</v>
      </c>
      <c r="G25" s="115"/>
    </row>
    <row r="26" spans="2:7" ht="11.25" customHeight="1">
      <c r="B26" s="713"/>
      <c r="C26" s="110" t="s">
        <v>173</v>
      </c>
      <c r="D26" s="111">
        <v>2</v>
      </c>
      <c r="E26" s="112"/>
      <c r="F26" s="112">
        <v>2445</v>
      </c>
      <c r="G26" s="112"/>
    </row>
    <row r="27" spans="2:7" ht="11.25" customHeight="1">
      <c r="B27" s="713"/>
      <c r="C27" s="113" t="s">
        <v>174</v>
      </c>
      <c r="D27" s="114">
        <v>1</v>
      </c>
      <c r="E27" s="115"/>
      <c r="F27" s="115">
        <v>2063</v>
      </c>
      <c r="G27" s="115"/>
    </row>
    <row r="28" spans="2:7" ht="11.25" customHeight="1">
      <c r="B28" s="713"/>
      <c r="C28" s="110" t="s">
        <v>174</v>
      </c>
      <c r="D28" s="111">
        <v>2</v>
      </c>
      <c r="E28" s="112"/>
      <c r="F28" s="112">
        <v>2135</v>
      </c>
      <c r="G28" s="112"/>
    </row>
    <row r="29" spans="2:7" ht="11.25" customHeight="1">
      <c r="B29" s="713" t="s">
        <v>175</v>
      </c>
      <c r="C29" s="113" t="s">
        <v>176</v>
      </c>
      <c r="D29" s="114">
        <v>1</v>
      </c>
      <c r="E29" s="115"/>
      <c r="F29" s="115">
        <v>2075</v>
      </c>
      <c r="G29" s="115"/>
    </row>
    <row r="30" spans="2:7" ht="11.25" customHeight="1">
      <c r="B30" s="713"/>
      <c r="C30" s="110" t="s">
        <v>176</v>
      </c>
      <c r="D30" s="111">
        <v>2</v>
      </c>
      <c r="E30" s="112"/>
      <c r="F30" s="112">
        <v>2710</v>
      </c>
      <c r="G30" s="112"/>
    </row>
    <row r="31" spans="2:7" ht="11.25" customHeight="1">
      <c r="B31" s="713"/>
      <c r="C31" s="113" t="s">
        <v>177</v>
      </c>
      <c r="D31" s="114">
        <v>1</v>
      </c>
      <c r="E31" s="115"/>
      <c r="F31" s="115">
        <v>2160</v>
      </c>
      <c r="G31" s="115"/>
    </row>
    <row r="32" spans="2:7" ht="11.25" customHeight="1">
      <c r="B32" s="713"/>
      <c r="C32" s="110" t="s">
        <v>177</v>
      </c>
      <c r="D32" s="111">
        <v>2</v>
      </c>
      <c r="E32" s="112"/>
      <c r="F32" s="112">
        <v>2810</v>
      </c>
      <c r="G32" s="112"/>
    </row>
    <row r="33" spans="2:7" ht="11.25" customHeight="1">
      <c r="B33" s="713"/>
      <c r="C33" s="113" t="s">
        <v>178</v>
      </c>
      <c r="D33" s="114">
        <v>1</v>
      </c>
      <c r="E33" s="115"/>
      <c r="F33" s="115">
        <v>2230</v>
      </c>
      <c r="G33" s="115"/>
    </row>
    <row r="34" spans="2:7" ht="11.25" customHeight="1">
      <c r="B34" s="713"/>
      <c r="C34" s="110" t="s">
        <v>178</v>
      </c>
      <c r="D34" s="111">
        <v>2</v>
      </c>
      <c r="E34" s="112"/>
      <c r="F34" s="112">
        <v>2900</v>
      </c>
      <c r="G34" s="112"/>
    </row>
    <row r="35" spans="2:7" ht="11.25" customHeight="1">
      <c r="B35" s="713"/>
      <c r="C35" s="113" t="s">
        <v>179</v>
      </c>
      <c r="D35" s="114">
        <v>1</v>
      </c>
      <c r="E35" s="115"/>
      <c r="F35" s="115">
        <v>1970</v>
      </c>
      <c r="G35" s="115"/>
    </row>
    <row r="36" spans="2:7" ht="11.25" customHeight="1">
      <c r="B36" s="713"/>
      <c r="C36" s="110" t="s">
        <v>179</v>
      </c>
      <c r="D36" s="111">
        <v>2</v>
      </c>
      <c r="E36" s="112"/>
      <c r="F36" s="112">
        <v>2555</v>
      </c>
      <c r="G36" s="112"/>
    </row>
    <row r="37" spans="2:7" ht="11.25" customHeight="1">
      <c r="B37" s="713" t="s">
        <v>180</v>
      </c>
      <c r="C37" s="113" t="s">
        <v>181</v>
      </c>
      <c r="D37" s="114">
        <v>1</v>
      </c>
      <c r="E37" s="115"/>
      <c r="F37" s="115">
        <v>4890</v>
      </c>
      <c r="G37" s="115"/>
    </row>
    <row r="38" spans="2:9" ht="11.25" customHeight="1">
      <c r="B38" s="713"/>
      <c r="C38" s="110" t="s">
        <v>181</v>
      </c>
      <c r="D38" s="111">
        <v>2</v>
      </c>
      <c r="E38" s="112"/>
      <c r="F38" s="112">
        <v>5490</v>
      </c>
      <c r="G38" s="112"/>
      <c r="I38" s="116"/>
    </row>
    <row r="39" spans="2:7" ht="11.25" customHeight="1">
      <c r="B39" s="713"/>
      <c r="C39" s="113" t="s">
        <v>182</v>
      </c>
      <c r="D39" s="114">
        <v>1</v>
      </c>
      <c r="E39" s="115"/>
      <c r="F39" s="115">
        <v>4490</v>
      </c>
      <c r="G39" s="115"/>
    </row>
    <row r="40" spans="2:11" ht="11.25" customHeight="1">
      <c r="B40" s="718"/>
      <c r="C40" s="110" t="s">
        <v>182</v>
      </c>
      <c r="D40" s="111">
        <v>2</v>
      </c>
      <c r="E40" s="112"/>
      <c r="F40" s="112">
        <v>4890</v>
      </c>
      <c r="G40" s="112"/>
      <c r="K40" s="13"/>
    </row>
    <row r="41" spans="2:10" ht="11.25" customHeight="1">
      <c r="B41" s="713" t="s">
        <v>183</v>
      </c>
      <c r="C41" s="716" t="s">
        <v>184</v>
      </c>
      <c r="D41" s="717">
        <v>1</v>
      </c>
      <c r="E41" s="714"/>
      <c r="F41" s="714">
        <v>6090</v>
      </c>
      <c r="G41" s="714"/>
      <c r="J41" s="13"/>
    </row>
    <row r="42" spans="2:7" ht="6.75" customHeight="1" hidden="1">
      <c r="B42" s="715"/>
      <c r="C42" s="716"/>
      <c r="D42" s="717"/>
      <c r="E42" s="714"/>
      <c r="F42" s="714"/>
      <c r="G42" s="714"/>
    </row>
    <row r="43" spans="2:7" ht="11.25" customHeight="1">
      <c r="B43" s="715"/>
      <c r="C43" s="110" t="s">
        <v>184</v>
      </c>
      <c r="D43" s="111">
        <v>2</v>
      </c>
      <c r="E43" s="112"/>
      <c r="F43" s="112">
        <v>6680</v>
      </c>
      <c r="G43" s="112"/>
    </row>
    <row r="44" spans="2:7" ht="11.25" customHeight="1">
      <c r="B44" s="715"/>
      <c r="C44" s="113" t="s">
        <v>185</v>
      </c>
      <c r="D44" s="114">
        <v>1</v>
      </c>
      <c r="E44" s="115"/>
      <c r="F44" s="115">
        <v>5890</v>
      </c>
      <c r="G44" s="115"/>
    </row>
    <row r="45" spans="2:7" ht="11.25" customHeight="1">
      <c r="B45" s="715"/>
      <c r="C45" s="110" t="s">
        <v>185</v>
      </c>
      <c r="D45" s="111">
        <v>2</v>
      </c>
      <c r="E45" s="112"/>
      <c r="F45" s="112">
        <v>6480</v>
      </c>
      <c r="G45" s="112"/>
    </row>
    <row r="46" spans="2:7" ht="11.25" customHeight="1">
      <c r="B46" s="713" t="s">
        <v>186</v>
      </c>
      <c r="C46" s="113" t="s">
        <v>187</v>
      </c>
      <c r="D46" s="114" t="s">
        <v>188</v>
      </c>
      <c r="E46" s="115"/>
      <c r="F46" s="115">
        <v>16200</v>
      </c>
      <c r="G46" s="115"/>
    </row>
    <row r="47" spans="2:7" ht="11.25" customHeight="1">
      <c r="B47" s="713"/>
      <c r="C47" s="110" t="s">
        <v>189</v>
      </c>
      <c r="D47" s="111" t="s">
        <v>190</v>
      </c>
      <c r="E47" s="112"/>
      <c r="F47" s="112">
        <v>22880</v>
      </c>
      <c r="G47" s="112"/>
    </row>
    <row r="48" spans="2:7" ht="11.25" customHeight="1">
      <c r="B48" s="713" t="s">
        <v>191</v>
      </c>
      <c r="C48" s="113" t="s">
        <v>192</v>
      </c>
      <c r="D48" s="114">
        <v>1</v>
      </c>
      <c r="E48" s="115"/>
      <c r="F48" s="115">
        <v>12430</v>
      </c>
      <c r="G48" s="115"/>
    </row>
    <row r="49" spans="2:7" ht="11.25" customHeight="1">
      <c r="B49" s="713"/>
      <c r="C49" s="110" t="s">
        <v>193</v>
      </c>
      <c r="D49" s="111">
        <v>2</v>
      </c>
      <c r="E49" s="112"/>
      <c r="F49" s="112">
        <v>15040</v>
      </c>
      <c r="G49" s="112"/>
    </row>
    <row r="50" spans="2:7" ht="11.25" customHeight="1">
      <c r="B50" s="713"/>
      <c r="C50" s="113" t="s">
        <v>194</v>
      </c>
      <c r="D50" s="114">
        <v>1</v>
      </c>
      <c r="E50" s="115"/>
      <c r="F50" s="115">
        <v>12770</v>
      </c>
      <c r="G50" s="115"/>
    </row>
    <row r="51" spans="2:7" ht="11.25" customHeight="1">
      <c r="B51" s="713"/>
      <c r="C51" s="110" t="s">
        <v>195</v>
      </c>
      <c r="D51" s="111">
        <v>2</v>
      </c>
      <c r="E51" s="112"/>
      <c r="F51" s="112">
        <v>15340</v>
      </c>
      <c r="G51" s="112"/>
    </row>
    <row r="52" spans="2:7" ht="11.25" customHeight="1">
      <c r="B52" s="713" t="s">
        <v>196</v>
      </c>
      <c r="C52" s="110" t="s">
        <v>197</v>
      </c>
      <c r="D52" s="111">
        <v>1</v>
      </c>
      <c r="E52" s="112"/>
      <c r="F52" s="112">
        <v>12900</v>
      </c>
      <c r="G52" s="112"/>
    </row>
    <row r="53" spans="2:7" ht="11.25" customHeight="1">
      <c r="B53" s="713"/>
      <c r="C53" s="113" t="s">
        <v>197</v>
      </c>
      <c r="D53" s="114">
        <v>2</v>
      </c>
      <c r="E53" s="115"/>
      <c r="F53" s="115">
        <v>15480</v>
      </c>
      <c r="G53" s="115"/>
    </row>
    <row r="54" spans="2:7" ht="11.25" customHeight="1">
      <c r="B54" s="713"/>
      <c r="C54" s="110" t="s">
        <v>198</v>
      </c>
      <c r="D54" s="111">
        <v>1</v>
      </c>
      <c r="E54" s="112"/>
      <c r="F54" s="112">
        <v>13080</v>
      </c>
      <c r="G54" s="112"/>
    </row>
    <row r="55" spans="2:7" ht="11.25" customHeight="1">
      <c r="B55" s="713"/>
      <c r="C55" s="113" t="s">
        <v>198</v>
      </c>
      <c r="D55" s="114">
        <v>2</v>
      </c>
      <c r="E55" s="115"/>
      <c r="F55" s="115">
        <v>15690</v>
      </c>
      <c r="G55" s="115"/>
    </row>
    <row r="56" spans="2:7" ht="11.25" customHeight="1">
      <c r="B56" s="713" t="s">
        <v>199</v>
      </c>
      <c r="C56" s="110" t="s">
        <v>200</v>
      </c>
      <c r="D56" s="111">
        <v>2</v>
      </c>
      <c r="E56" s="112"/>
      <c r="F56" s="112">
        <v>29860</v>
      </c>
      <c r="G56" s="112"/>
    </row>
    <row r="57" spans="2:7" ht="11.25" customHeight="1">
      <c r="B57" s="713"/>
      <c r="C57" s="113" t="s">
        <v>201</v>
      </c>
      <c r="D57" s="114">
        <v>2</v>
      </c>
      <c r="E57" s="115"/>
      <c r="F57" s="115">
        <v>33760</v>
      </c>
      <c r="G57" s="115"/>
    </row>
    <row r="58" spans="2:7" ht="11.25" customHeight="1">
      <c r="B58" s="713"/>
      <c r="C58" s="110" t="s">
        <v>202</v>
      </c>
      <c r="D58" s="111">
        <v>2</v>
      </c>
      <c r="E58" s="112"/>
      <c r="F58" s="112">
        <v>34780</v>
      </c>
      <c r="G58" s="112"/>
    </row>
    <row r="59" spans="2:7" ht="11.25" customHeight="1">
      <c r="B59" s="713"/>
      <c r="C59" s="113" t="s">
        <v>203</v>
      </c>
      <c r="D59" s="114">
        <v>2</v>
      </c>
      <c r="E59" s="115"/>
      <c r="F59" s="115">
        <v>35770</v>
      </c>
      <c r="G59" s="115"/>
    </row>
    <row r="60" spans="2:7" ht="11.25" customHeight="1">
      <c r="B60" s="713"/>
      <c r="C60" s="110" t="s">
        <v>204</v>
      </c>
      <c r="D60" s="111">
        <v>2</v>
      </c>
      <c r="E60" s="112"/>
      <c r="F60" s="112">
        <v>31880</v>
      </c>
      <c r="G60" s="112"/>
    </row>
    <row r="61" spans="2:7" ht="11.25" customHeight="1">
      <c r="B61" s="713"/>
      <c r="C61" s="113" t="s">
        <v>205</v>
      </c>
      <c r="D61" s="114">
        <v>2</v>
      </c>
      <c r="E61" s="115"/>
      <c r="F61" s="115">
        <v>35700</v>
      </c>
      <c r="G61" s="115"/>
    </row>
    <row r="62" spans="2:7" ht="11.25" customHeight="1">
      <c r="B62" s="713"/>
      <c r="C62" s="110" t="s">
        <v>206</v>
      </c>
      <c r="D62" s="111">
        <v>2</v>
      </c>
      <c r="E62" s="112"/>
      <c r="F62" s="112">
        <v>36700</v>
      </c>
      <c r="G62" s="112"/>
    </row>
    <row r="63" spans="2:11" ht="11.25" customHeight="1">
      <c r="B63" s="713"/>
      <c r="C63" s="113" t="s">
        <v>207</v>
      </c>
      <c r="D63" s="114">
        <v>2</v>
      </c>
      <c r="E63" s="115"/>
      <c r="F63" s="115">
        <v>38000</v>
      </c>
      <c r="G63" s="115"/>
      <c r="K63" s="13"/>
    </row>
    <row r="64" spans="2:7" ht="11.25" customHeight="1">
      <c r="B64" s="713"/>
      <c r="C64" s="110" t="s">
        <v>208</v>
      </c>
      <c r="D64" s="111">
        <v>2</v>
      </c>
      <c r="E64" s="112"/>
      <c r="F64" s="112">
        <v>39260</v>
      </c>
      <c r="G64" s="112"/>
    </row>
    <row r="65" spans="2:7" ht="11.25" customHeight="1">
      <c r="B65" s="713"/>
      <c r="C65" s="113" t="s">
        <v>209</v>
      </c>
      <c r="D65" s="114">
        <v>2</v>
      </c>
      <c r="E65" s="115"/>
      <c r="F65" s="115">
        <v>44760</v>
      </c>
      <c r="G65" s="115"/>
    </row>
    <row r="66" spans="2:7" ht="11.25" customHeight="1">
      <c r="B66" s="713" t="s">
        <v>210</v>
      </c>
      <c r="C66" s="110" t="s">
        <v>211</v>
      </c>
      <c r="D66" s="111">
        <v>2</v>
      </c>
      <c r="E66" s="112"/>
      <c r="F66" s="112">
        <v>66700</v>
      </c>
      <c r="G66" s="112"/>
    </row>
    <row r="67" spans="2:7" ht="11.25" customHeight="1">
      <c r="B67" s="713"/>
      <c r="C67" s="113" t="s">
        <v>212</v>
      </c>
      <c r="D67" s="114">
        <v>2</v>
      </c>
      <c r="E67" s="115"/>
      <c r="F67" s="115">
        <v>74100</v>
      </c>
      <c r="G67" s="115"/>
    </row>
    <row r="68" spans="2:7" ht="11.25" customHeight="1">
      <c r="B68" s="713"/>
      <c r="C68" s="110" t="s">
        <v>213</v>
      </c>
      <c r="D68" s="111">
        <v>2</v>
      </c>
      <c r="E68" s="112"/>
      <c r="F68" s="112">
        <v>78520</v>
      </c>
      <c r="G68" s="112"/>
    </row>
    <row r="69" spans="2:7" ht="11.25" customHeight="1">
      <c r="B69" s="713"/>
      <c r="C69" s="113" t="s">
        <v>214</v>
      </c>
      <c r="D69" s="114">
        <v>2</v>
      </c>
      <c r="E69" s="115"/>
      <c r="F69" s="115">
        <v>71500</v>
      </c>
      <c r="G69" s="115"/>
    </row>
    <row r="70" spans="2:7" ht="11.25" customHeight="1">
      <c r="B70" s="713"/>
      <c r="C70" s="110" t="s">
        <v>215</v>
      </c>
      <c r="D70" s="111">
        <v>2</v>
      </c>
      <c r="E70" s="112"/>
      <c r="F70" s="112">
        <v>79000</v>
      </c>
      <c r="G70" s="112"/>
    </row>
    <row r="71" spans="2:7" ht="11.25" customHeight="1">
      <c r="B71" s="713"/>
      <c r="C71" s="113" t="s">
        <v>216</v>
      </c>
      <c r="D71" s="114">
        <v>2</v>
      </c>
      <c r="E71" s="115"/>
      <c r="F71" s="115">
        <v>83400</v>
      </c>
      <c r="G71" s="115"/>
    </row>
    <row r="72" spans="2:7" ht="11.25" customHeight="1">
      <c r="B72" s="713" t="s">
        <v>217</v>
      </c>
      <c r="C72" s="110" t="s">
        <v>218</v>
      </c>
      <c r="D72" s="111" t="s">
        <v>219</v>
      </c>
      <c r="E72" s="112"/>
      <c r="F72" s="112">
        <v>460000</v>
      </c>
      <c r="G72" s="112"/>
    </row>
    <row r="73" spans="2:7" ht="11.25" customHeight="1">
      <c r="B73" s="713"/>
      <c r="C73" s="113" t="s">
        <v>220</v>
      </c>
      <c r="D73" s="114" t="s">
        <v>219</v>
      </c>
      <c r="E73" s="115"/>
      <c r="F73" s="115">
        <v>484000</v>
      </c>
      <c r="G73" s="115"/>
    </row>
    <row r="74" spans="2:7" ht="11.25" customHeight="1">
      <c r="B74" s="713"/>
      <c r="C74" s="110" t="s">
        <v>218</v>
      </c>
      <c r="D74" s="111" t="s">
        <v>221</v>
      </c>
      <c r="E74" s="112"/>
      <c r="F74" s="112">
        <v>710000</v>
      </c>
      <c r="G74" s="112"/>
    </row>
    <row r="75" spans="2:7" ht="11.25" customHeight="1">
      <c r="B75" s="713"/>
      <c r="C75" s="113" t="s">
        <v>220</v>
      </c>
      <c r="D75" s="114" t="s">
        <v>221</v>
      </c>
      <c r="E75" s="115"/>
      <c r="F75" s="115">
        <v>770000</v>
      </c>
      <c r="G75" s="115"/>
    </row>
    <row r="76" ht="5.25" customHeight="1"/>
    <row r="77" spans="2:7" ht="12" customHeight="1">
      <c r="B77" s="712" t="s">
        <v>224</v>
      </c>
      <c r="C77" s="669"/>
      <c r="D77" s="669"/>
      <c r="E77" s="669"/>
      <c r="F77" s="669"/>
      <c r="G77" s="669"/>
    </row>
    <row r="78" spans="2:7" ht="12" customHeight="1">
      <c r="B78" s="712" t="s">
        <v>225</v>
      </c>
      <c r="C78" s="669"/>
      <c r="D78" s="669"/>
      <c r="E78" s="669"/>
      <c r="F78" s="669"/>
      <c r="G78" s="669"/>
    </row>
    <row r="79" spans="2:5" ht="12" customHeight="1">
      <c r="B79" s="712"/>
      <c r="C79" s="669"/>
      <c r="D79" s="669"/>
      <c r="E79" s="669"/>
    </row>
    <row r="80" ht="12" customHeight="1">
      <c r="B80" s="109"/>
    </row>
    <row r="81" ht="12" customHeight="1">
      <c r="B81" s="109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sheetProtection/>
  <mergeCells count="25">
    <mergeCell ref="C3:C5"/>
    <mergeCell ref="B8:B9"/>
    <mergeCell ref="B11:B12"/>
    <mergeCell ref="E3:G5"/>
    <mergeCell ref="B29:B36"/>
    <mergeCell ref="C41:C42"/>
    <mergeCell ref="D41:D42"/>
    <mergeCell ref="B37:B40"/>
    <mergeCell ref="B13:B14"/>
    <mergeCell ref="B15:B18"/>
    <mergeCell ref="B19:B20"/>
    <mergeCell ref="B21:B28"/>
    <mergeCell ref="B52:B55"/>
    <mergeCell ref="G41:G42"/>
    <mergeCell ref="B46:B47"/>
    <mergeCell ref="B77:G77"/>
    <mergeCell ref="E41:E42"/>
    <mergeCell ref="F41:F42"/>
    <mergeCell ref="B41:B45"/>
    <mergeCell ref="B48:B51"/>
    <mergeCell ref="B78:G78"/>
    <mergeCell ref="B79:E79"/>
    <mergeCell ref="B72:B75"/>
    <mergeCell ref="B56:B65"/>
    <mergeCell ref="B66:B7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  <rowBreaks count="1" manualBreakCount="1">
    <brk id="7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DA65"/>
  <sheetViews>
    <sheetView zoomScalePageLayoutView="0" workbookViewId="0" topLeftCell="A1">
      <selection activeCell="H3" sqref="H3:I3"/>
    </sheetView>
  </sheetViews>
  <sheetFormatPr defaultColWidth="9.00390625" defaultRowHeight="12.75"/>
  <cols>
    <col min="1" max="1" width="3.625" style="0" customWidth="1"/>
    <col min="2" max="2" width="13.75390625" style="0" customWidth="1"/>
    <col min="3" max="3" width="9.75390625" style="0" customWidth="1"/>
    <col min="4" max="4" width="7.625" style="0" customWidth="1"/>
    <col min="5" max="5" width="7.125" style="0" customWidth="1"/>
    <col min="6" max="6" width="7.375" style="0" customWidth="1"/>
    <col min="7" max="7" width="3.625" style="0" customWidth="1"/>
    <col min="8" max="8" width="13.75390625" style="0" customWidth="1"/>
    <col min="9" max="9" width="6.25390625" style="0" customWidth="1"/>
    <col min="10" max="10" width="9.00390625" style="0" customWidth="1"/>
    <col min="11" max="11" width="8.125" style="0" customWidth="1"/>
  </cols>
  <sheetData>
    <row r="1" ht="2.25" customHeight="1"/>
    <row r="2" ht="12" customHeight="1">
      <c r="H2" t="s">
        <v>1326</v>
      </c>
    </row>
    <row r="3" spans="2:16" ht="16.5" customHeight="1">
      <c r="B3" s="728" t="s">
        <v>670</v>
      </c>
      <c r="C3" s="729"/>
      <c r="D3" s="3" t="s">
        <v>4</v>
      </c>
      <c r="E3" s="3" t="s">
        <v>5</v>
      </c>
      <c r="F3" s="3" t="s">
        <v>95</v>
      </c>
      <c r="H3" s="728" t="s">
        <v>670</v>
      </c>
      <c r="I3" s="729"/>
      <c r="J3" s="3" t="s">
        <v>4</v>
      </c>
      <c r="K3" s="3" t="s">
        <v>5</v>
      </c>
      <c r="L3" s="3" t="s">
        <v>95</v>
      </c>
      <c r="P3" s="13"/>
    </row>
    <row r="4" spans="1:105" ht="11.25" customHeight="1">
      <c r="A4" s="4"/>
      <c r="B4" s="722" t="s">
        <v>901</v>
      </c>
      <c r="C4" s="730"/>
      <c r="D4" s="730"/>
      <c r="E4" s="730"/>
      <c r="F4" s="731"/>
      <c r="G4" s="4"/>
      <c r="H4" s="722" t="s">
        <v>900</v>
      </c>
      <c r="I4" s="724"/>
      <c r="J4" s="724"/>
      <c r="K4" s="724"/>
      <c r="L4" s="725"/>
      <c r="M4" s="4"/>
      <c r="N4" s="4"/>
      <c r="O4" s="4"/>
      <c r="P4" s="15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142" customFormat="1" ht="11.25" customHeight="1">
      <c r="A5" s="4"/>
      <c r="B5" s="139" t="s">
        <v>228</v>
      </c>
      <c r="C5" s="140" t="s">
        <v>229</v>
      </c>
      <c r="D5" s="141">
        <v>164</v>
      </c>
      <c r="E5" s="141">
        <v>160</v>
      </c>
      <c r="F5" s="141">
        <v>156</v>
      </c>
      <c r="G5" s="4"/>
      <c r="H5" s="726" t="s">
        <v>288</v>
      </c>
      <c r="I5" s="727"/>
      <c r="J5" s="3">
        <v>1696</v>
      </c>
      <c r="K5" s="3">
        <v>1663</v>
      </c>
      <c r="L5" s="3">
        <v>1614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</row>
    <row r="6" spans="1:105" ht="11.25" customHeight="1">
      <c r="A6" s="4"/>
      <c r="B6" s="131" t="s">
        <v>230</v>
      </c>
      <c r="C6" s="127" t="s">
        <v>231</v>
      </c>
      <c r="D6" s="132">
        <v>164</v>
      </c>
      <c r="E6" s="132">
        <v>160</v>
      </c>
      <c r="F6" s="132">
        <v>156</v>
      </c>
      <c r="G6" s="4"/>
      <c r="H6" s="736" t="s">
        <v>289</v>
      </c>
      <c r="I6" s="737"/>
      <c r="J6" s="118">
        <v>3144</v>
      </c>
      <c r="K6" s="118">
        <v>3082</v>
      </c>
      <c r="L6" s="118">
        <v>3020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s="142" customFormat="1" ht="11.25" customHeight="1">
      <c r="A7" s="4"/>
      <c r="B7" s="139" t="s">
        <v>232</v>
      </c>
      <c r="C7" s="140" t="s">
        <v>233</v>
      </c>
      <c r="D7" s="141">
        <v>168</v>
      </c>
      <c r="E7" s="141">
        <v>163</v>
      </c>
      <c r="F7" s="141">
        <v>160</v>
      </c>
      <c r="G7" s="4"/>
      <c r="H7" s="726" t="s">
        <v>290</v>
      </c>
      <c r="I7" s="727"/>
      <c r="J7" s="3">
        <v>1832</v>
      </c>
      <c r="K7" s="3">
        <v>1796</v>
      </c>
      <c r="L7" s="3">
        <v>1760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ht="11.25" customHeight="1">
      <c r="A8" s="4"/>
      <c r="B8" s="131" t="s">
        <v>234</v>
      </c>
      <c r="C8" s="127" t="s">
        <v>231</v>
      </c>
      <c r="D8" s="132">
        <v>168</v>
      </c>
      <c r="E8" s="132">
        <v>163</v>
      </c>
      <c r="F8" s="132">
        <v>160</v>
      </c>
      <c r="G8" s="4"/>
      <c r="H8" s="131" t="s">
        <v>291</v>
      </c>
      <c r="I8" s="131"/>
      <c r="J8" s="118">
        <v>875</v>
      </c>
      <c r="K8" s="118">
        <v>860</v>
      </c>
      <c r="L8" s="118">
        <v>846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142" customFormat="1" ht="11.25" customHeight="1">
      <c r="A9" s="4"/>
      <c r="B9" s="139" t="s">
        <v>235</v>
      </c>
      <c r="C9" s="140" t="s">
        <v>236</v>
      </c>
      <c r="D9" s="141">
        <v>275</v>
      </c>
      <c r="E9" s="141">
        <v>267</v>
      </c>
      <c r="F9" s="141">
        <v>262</v>
      </c>
      <c r="G9" s="4"/>
      <c r="H9" s="139" t="s">
        <v>292</v>
      </c>
      <c r="I9" s="139"/>
      <c r="J9" s="3">
        <v>750</v>
      </c>
      <c r="K9" s="3">
        <v>735</v>
      </c>
      <c r="L9" s="3">
        <v>720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11.25" customHeight="1">
      <c r="A10" s="4"/>
      <c r="B10" s="131" t="s">
        <v>235</v>
      </c>
      <c r="C10" s="127" t="s">
        <v>237</v>
      </c>
      <c r="D10" s="132">
        <v>275</v>
      </c>
      <c r="E10" s="132">
        <v>267</v>
      </c>
      <c r="F10" s="132">
        <v>262</v>
      </c>
      <c r="G10" s="4"/>
      <c r="H10" s="736" t="s">
        <v>321</v>
      </c>
      <c r="I10" s="737"/>
      <c r="J10" s="134">
        <v>1148</v>
      </c>
      <c r="K10" s="134">
        <v>1139</v>
      </c>
      <c r="L10" s="134">
        <v>1120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142" customFormat="1" ht="11.25" customHeight="1">
      <c r="A11" s="4"/>
      <c r="B11" s="143" t="s">
        <v>238</v>
      </c>
      <c r="C11" s="140" t="s">
        <v>239</v>
      </c>
      <c r="D11" s="141">
        <v>543</v>
      </c>
      <c r="E11" s="141">
        <v>527</v>
      </c>
      <c r="F11" s="141">
        <v>517</v>
      </c>
      <c r="G11" s="4"/>
      <c r="H11" s="139" t="s">
        <v>293</v>
      </c>
      <c r="I11" s="139"/>
      <c r="J11" s="3">
        <v>985</v>
      </c>
      <c r="K11" s="3">
        <v>965</v>
      </c>
      <c r="L11" s="3">
        <v>945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ht="11.25" customHeight="1">
      <c r="A12" s="4"/>
      <c r="B12" s="125" t="s">
        <v>240</v>
      </c>
      <c r="C12" s="127" t="s">
        <v>241</v>
      </c>
      <c r="D12" s="132">
        <v>275</v>
      </c>
      <c r="E12" s="132">
        <v>267</v>
      </c>
      <c r="F12" s="132">
        <v>262</v>
      </c>
      <c r="G12" s="4"/>
      <c r="H12" s="125" t="s">
        <v>294</v>
      </c>
      <c r="I12" s="130" t="s">
        <v>271</v>
      </c>
      <c r="J12" s="118">
        <v>895</v>
      </c>
      <c r="K12" s="118"/>
      <c r="L12" s="11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142" customFormat="1" ht="11.25" customHeight="1">
      <c r="A13" s="4"/>
      <c r="B13" s="143" t="s">
        <v>240</v>
      </c>
      <c r="C13" s="140" t="s">
        <v>237</v>
      </c>
      <c r="D13" s="141">
        <v>275</v>
      </c>
      <c r="E13" s="141">
        <v>267</v>
      </c>
      <c r="F13" s="141">
        <v>262</v>
      </c>
      <c r="G13" s="4"/>
      <c r="H13" s="732" t="s">
        <v>295</v>
      </c>
      <c r="I13" s="727"/>
      <c r="J13" s="3">
        <v>3770</v>
      </c>
      <c r="K13" s="3">
        <v>3698</v>
      </c>
      <c r="L13" s="3">
        <v>3626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105" ht="11.25" customHeight="1">
      <c r="A14" s="4"/>
      <c r="B14" s="125" t="s">
        <v>242</v>
      </c>
      <c r="C14" s="127" t="s">
        <v>243</v>
      </c>
      <c r="D14" s="132">
        <v>744</v>
      </c>
      <c r="E14" s="132">
        <v>735</v>
      </c>
      <c r="F14" s="132">
        <v>730</v>
      </c>
      <c r="G14" s="4"/>
      <c r="H14" s="734" t="s">
        <v>296</v>
      </c>
      <c r="I14" s="735"/>
      <c r="J14" s="118">
        <v>2708</v>
      </c>
      <c r="K14" s="118">
        <v>2655</v>
      </c>
      <c r="L14" s="118">
        <v>2603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</row>
    <row r="15" spans="1:105" s="142" customFormat="1" ht="11.25" customHeight="1">
      <c r="A15" s="4"/>
      <c r="B15" s="143" t="s">
        <v>244</v>
      </c>
      <c r="C15" s="140" t="s">
        <v>245</v>
      </c>
      <c r="D15" s="141">
        <v>160</v>
      </c>
      <c r="E15" s="141">
        <v>155</v>
      </c>
      <c r="F15" s="141">
        <v>152</v>
      </c>
      <c r="G15" s="4"/>
      <c r="H15" s="732" t="s">
        <v>297</v>
      </c>
      <c r="I15" s="733"/>
      <c r="J15" s="3">
        <v>1480</v>
      </c>
      <c r="K15" s="3">
        <v>1451</v>
      </c>
      <c r="L15" s="3">
        <v>1422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1:105" ht="11.25" customHeight="1">
      <c r="A16" s="4"/>
      <c r="B16" s="125" t="s">
        <v>246</v>
      </c>
      <c r="C16" s="127" t="s">
        <v>247</v>
      </c>
      <c r="D16" s="132">
        <v>287</v>
      </c>
      <c r="E16" s="132">
        <v>279</v>
      </c>
      <c r="F16" s="132">
        <v>273</v>
      </c>
      <c r="G16" s="4"/>
      <c r="H16" s="734" t="s">
        <v>298</v>
      </c>
      <c r="I16" s="735"/>
      <c r="J16" s="118">
        <v>1970</v>
      </c>
      <c r="K16" s="118">
        <v>1931</v>
      </c>
      <c r="L16" s="118">
        <v>1893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s="142" customFormat="1" ht="11.25" customHeight="1">
      <c r="A17" s="4"/>
      <c r="B17" s="143" t="s">
        <v>248</v>
      </c>
      <c r="C17" s="140" t="s">
        <v>249</v>
      </c>
      <c r="D17" s="141">
        <v>90</v>
      </c>
      <c r="E17" s="141">
        <v>88</v>
      </c>
      <c r="F17" s="141">
        <v>86</v>
      </c>
      <c r="G17" s="4"/>
      <c r="H17" s="732" t="s">
        <v>299</v>
      </c>
      <c r="I17" s="733"/>
      <c r="J17" s="3">
        <v>1765</v>
      </c>
      <c r="K17" s="3">
        <v>1730</v>
      </c>
      <c r="L17" s="3">
        <v>1697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</row>
    <row r="18" spans="1:105" ht="11.25" customHeight="1">
      <c r="A18" s="4"/>
      <c r="B18" s="125" t="s">
        <v>250</v>
      </c>
      <c r="C18" s="127" t="s">
        <v>251</v>
      </c>
      <c r="D18" s="132">
        <v>109</v>
      </c>
      <c r="E18" s="132">
        <v>107</v>
      </c>
      <c r="F18" s="132">
        <v>104</v>
      </c>
      <c r="G18" s="4"/>
      <c r="H18" s="736" t="s">
        <v>300</v>
      </c>
      <c r="I18" s="737"/>
      <c r="J18" s="118">
        <v>1312</v>
      </c>
      <c r="K18" s="118">
        <v>1286</v>
      </c>
      <c r="L18" s="118">
        <v>1260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105" ht="11.25" customHeight="1">
      <c r="A19" s="4"/>
      <c r="B19" s="722" t="s">
        <v>902</v>
      </c>
      <c r="C19" s="723"/>
      <c r="D19" s="724"/>
      <c r="E19" s="724"/>
      <c r="F19" s="725"/>
      <c r="G19" s="4"/>
      <c r="H19" s="726" t="s">
        <v>301</v>
      </c>
      <c r="I19" s="727"/>
      <c r="J19" s="3">
        <v>1226</v>
      </c>
      <c r="K19" s="3">
        <v>1202</v>
      </c>
      <c r="L19" s="3">
        <v>1178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5" ht="11.25" customHeight="1">
      <c r="A20" s="4"/>
      <c r="B20" s="743" t="s">
        <v>261</v>
      </c>
      <c r="C20" s="744"/>
      <c r="D20" s="132">
        <v>775</v>
      </c>
      <c r="E20" s="132">
        <v>760</v>
      </c>
      <c r="F20" s="132">
        <v>745</v>
      </c>
      <c r="G20" s="4"/>
      <c r="H20" s="736" t="s">
        <v>302</v>
      </c>
      <c r="I20" s="737"/>
      <c r="J20" s="118">
        <v>1470</v>
      </c>
      <c r="K20" s="118">
        <v>1442</v>
      </c>
      <c r="L20" s="118">
        <v>1413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</row>
    <row r="21" spans="1:105" s="142" customFormat="1" ht="11.25" customHeight="1">
      <c r="A21" s="4"/>
      <c r="B21" s="741" t="s">
        <v>262</v>
      </c>
      <c r="C21" s="742"/>
      <c r="D21" s="141">
        <v>612</v>
      </c>
      <c r="E21" s="141">
        <v>600</v>
      </c>
      <c r="F21" s="141">
        <v>588</v>
      </c>
      <c r="G21" s="4"/>
      <c r="H21" s="726" t="s">
        <v>303</v>
      </c>
      <c r="I21" s="727"/>
      <c r="J21" s="3">
        <v>1309</v>
      </c>
      <c r="K21" s="3">
        <v>1283</v>
      </c>
      <c r="L21" s="3">
        <v>1258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ht="11.25" customHeight="1">
      <c r="A22" s="4"/>
      <c r="B22" s="743" t="s">
        <v>263</v>
      </c>
      <c r="C22" s="744"/>
      <c r="D22" s="132">
        <v>1000</v>
      </c>
      <c r="E22" s="132">
        <v>980</v>
      </c>
      <c r="F22" s="132">
        <v>960</v>
      </c>
      <c r="G22" s="4"/>
      <c r="H22" s="738" t="s">
        <v>304</v>
      </c>
      <c r="I22" s="737"/>
      <c r="J22" s="118">
        <v>900</v>
      </c>
      <c r="K22" s="118">
        <v>882</v>
      </c>
      <c r="L22" s="118">
        <v>865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s="142" customFormat="1" ht="11.25" customHeight="1">
      <c r="A23" s="4"/>
      <c r="B23" s="761" t="s">
        <v>264</v>
      </c>
      <c r="C23" s="762"/>
      <c r="D23" s="141">
        <v>1265</v>
      </c>
      <c r="E23" s="141">
        <v>1240</v>
      </c>
      <c r="F23" s="141">
        <v>1216</v>
      </c>
      <c r="G23" s="4"/>
      <c r="H23" s="739" t="s">
        <v>305</v>
      </c>
      <c r="I23" s="727"/>
      <c r="J23" s="3">
        <v>1195</v>
      </c>
      <c r="K23" s="3">
        <v>1170</v>
      </c>
      <c r="L23" s="3">
        <v>1147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25" customHeight="1">
      <c r="A24" s="4"/>
      <c r="B24" s="751" t="s">
        <v>265</v>
      </c>
      <c r="C24" s="752"/>
      <c r="D24" s="132">
        <v>2705</v>
      </c>
      <c r="E24" s="132">
        <v>2652</v>
      </c>
      <c r="F24" s="132">
        <v>2600</v>
      </c>
      <c r="G24" s="4"/>
      <c r="H24" s="738" t="s">
        <v>306</v>
      </c>
      <c r="I24" s="737"/>
      <c r="J24" s="118">
        <v>1048</v>
      </c>
      <c r="K24" s="118">
        <v>1028</v>
      </c>
      <c r="L24" s="118">
        <v>1008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s="142" customFormat="1" ht="11.25" customHeight="1">
      <c r="A25" s="4"/>
      <c r="B25" s="761" t="s">
        <v>266</v>
      </c>
      <c r="C25" s="762"/>
      <c r="D25" s="141">
        <v>3092</v>
      </c>
      <c r="E25" s="141">
        <v>3031</v>
      </c>
      <c r="F25" s="141">
        <v>2972</v>
      </c>
      <c r="G25" s="4"/>
      <c r="H25" s="739" t="s">
        <v>307</v>
      </c>
      <c r="I25" s="727"/>
      <c r="J25" s="3">
        <v>1156</v>
      </c>
      <c r="K25" s="3">
        <v>1133</v>
      </c>
      <c r="L25" s="3">
        <v>1111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>
      <c r="A26" s="4"/>
      <c r="B26" s="751" t="s">
        <v>267</v>
      </c>
      <c r="C26" s="752"/>
      <c r="D26" s="132">
        <v>2492</v>
      </c>
      <c r="E26" s="132">
        <v>2433</v>
      </c>
      <c r="F26" s="132">
        <v>2395</v>
      </c>
      <c r="G26" s="4"/>
      <c r="H26" s="738" t="s">
        <v>308</v>
      </c>
      <c r="I26" s="737"/>
      <c r="J26" s="118">
        <v>1213</v>
      </c>
      <c r="K26" s="118">
        <v>1189</v>
      </c>
      <c r="L26" s="118">
        <v>1167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1.25" customHeight="1">
      <c r="A27" s="4"/>
      <c r="B27" s="722" t="s">
        <v>903</v>
      </c>
      <c r="C27" s="724"/>
      <c r="D27" s="724"/>
      <c r="E27" s="724"/>
      <c r="F27" s="725"/>
      <c r="G27" s="4"/>
      <c r="H27" s="739" t="s">
        <v>309</v>
      </c>
      <c r="I27" s="727"/>
      <c r="J27" s="3">
        <v>1475</v>
      </c>
      <c r="K27" s="3">
        <v>1446</v>
      </c>
      <c r="L27" s="3">
        <v>1418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  <row r="28" spans="1:105" ht="11.25" customHeight="1">
      <c r="A28" s="4"/>
      <c r="B28" s="741" t="s">
        <v>268</v>
      </c>
      <c r="C28" s="742"/>
      <c r="D28" s="141">
        <v>1250</v>
      </c>
      <c r="E28" s="141">
        <v>1225</v>
      </c>
      <c r="F28" s="141">
        <v>1200</v>
      </c>
      <c r="G28" s="4"/>
      <c r="H28" s="738" t="s">
        <v>310</v>
      </c>
      <c r="I28" s="737"/>
      <c r="J28" s="118">
        <v>2627</v>
      </c>
      <c r="K28" s="118">
        <v>2575</v>
      </c>
      <c r="L28" s="118">
        <v>2525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spans="1:105" ht="11.25" customHeight="1">
      <c r="A29" s="4"/>
      <c r="B29" s="743" t="s">
        <v>269</v>
      </c>
      <c r="C29" s="744"/>
      <c r="D29" s="134">
        <v>1010</v>
      </c>
      <c r="E29" s="134">
        <v>990</v>
      </c>
      <c r="F29" s="134">
        <v>970</v>
      </c>
      <c r="G29" s="4"/>
      <c r="H29" s="739" t="s">
        <v>311</v>
      </c>
      <c r="I29" s="727"/>
      <c r="J29" s="3">
        <v>1629</v>
      </c>
      <c r="K29" s="3">
        <v>1597</v>
      </c>
      <c r="L29" s="3">
        <v>1565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ht="11.25" customHeight="1">
      <c r="A30" s="4"/>
      <c r="B30" s="143" t="s">
        <v>270</v>
      </c>
      <c r="C30" s="145" t="s">
        <v>271</v>
      </c>
      <c r="D30" s="141">
        <v>676</v>
      </c>
      <c r="E30" s="141"/>
      <c r="F30" s="141"/>
      <c r="G30" s="4"/>
      <c r="H30" s="722" t="s">
        <v>899</v>
      </c>
      <c r="I30" s="724"/>
      <c r="J30" s="724"/>
      <c r="K30" s="724"/>
      <c r="L30" s="7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ht="11.25" customHeight="1">
      <c r="A31" s="4"/>
      <c r="B31" s="743" t="s">
        <v>272</v>
      </c>
      <c r="C31" s="639"/>
      <c r="D31" s="134">
        <v>792</v>
      </c>
      <c r="E31" s="134">
        <v>776</v>
      </c>
      <c r="F31" s="134">
        <v>761</v>
      </c>
      <c r="G31" s="4"/>
      <c r="H31" s="734" t="s">
        <v>312</v>
      </c>
      <c r="I31" s="734"/>
      <c r="J31" s="138">
        <v>459</v>
      </c>
      <c r="K31" s="138">
        <v>452</v>
      </c>
      <c r="L31" s="138">
        <v>444</v>
      </c>
      <c r="M31" s="4"/>
      <c r="N31" s="5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142" customFormat="1" ht="11.25" customHeight="1">
      <c r="A32" s="4"/>
      <c r="B32" s="741" t="s">
        <v>273</v>
      </c>
      <c r="C32" s="742"/>
      <c r="D32" s="141">
        <v>1287</v>
      </c>
      <c r="E32" s="141">
        <v>1262</v>
      </c>
      <c r="F32" s="141">
        <v>1237</v>
      </c>
      <c r="G32" s="4"/>
      <c r="H32" s="732" t="s">
        <v>313</v>
      </c>
      <c r="I32" s="732"/>
      <c r="J32" s="3">
        <v>430</v>
      </c>
      <c r="K32" s="3">
        <v>421</v>
      </c>
      <c r="L32" s="3">
        <v>413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05" ht="11.25" customHeight="1">
      <c r="A33" s="4"/>
      <c r="B33" s="747" t="s">
        <v>274</v>
      </c>
      <c r="C33" s="748"/>
      <c r="D33" s="134">
        <v>162</v>
      </c>
      <c r="E33" s="134">
        <v>159</v>
      </c>
      <c r="F33" s="134">
        <v>155</v>
      </c>
      <c r="G33" s="4"/>
      <c r="H33" s="734" t="s">
        <v>314</v>
      </c>
      <c r="I33" s="734"/>
      <c r="J33" s="138">
        <v>518</v>
      </c>
      <c r="K33" s="138">
        <v>507</v>
      </c>
      <c r="L33" s="138">
        <v>498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</row>
    <row r="34" spans="1:105" s="142" customFormat="1" ht="11.25" customHeight="1">
      <c r="A34" s="4"/>
      <c r="B34" s="745" t="s">
        <v>275</v>
      </c>
      <c r="C34" s="746"/>
      <c r="D34" s="141">
        <v>144</v>
      </c>
      <c r="E34" s="141">
        <v>141</v>
      </c>
      <c r="F34" s="141">
        <v>138</v>
      </c>
      <c r="G34" s="4"/>
      <c r="H34" s="722" t="s">
        <v>898</v>
      </c>
      <c r="I34" s="641"/>
      <c r="J34" s="641"/>
      <c r="K34" s="641"/>
      <c r="L34" s="74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</row>
    <row r="35" spans="1:105" ht="11.25" customHeight="1">
      <c r="A35" s="4"/>
      <c r="B35" s="747" t="s">
        <v>276</v>
      </c>
      <c r="C35" s="748"/>
      <c r="D35" s="134">
        <v>444</v>
      </c>
      <c r="E35" s="134">
        <v>435</v>
      </c>
      <c r="F35" s="134">
        <v>426</v>
      </c>
      <c r="G35" s="4"/>
      <c r="H35" s="732" t="s">
        <v>252</v>
      </c>
      <c r="I35" s="732"/>
      <c r="J35" s="3">
        <v>650</v>
      </c>
      <c r="K35" s="3">
        <v>638</v>
      </c>
      <c r="L35" s="3">
        <v>625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</row>
    <row r="36" spans="1:105" s="142" customFormat="1" ht="11.25" customHeight="1">
      <c r="A36" s="4"/>
      <c r="B36" s="745" t="s">
        <v>277</v>
      </c>
      <c r="C36" s="746"/>
      <c r="D36" s="141">
        <v>812</v>
      </c>
      <c r="E36" s="141">
        <v>796</v>
      </c>
      <c r="F36" s="141">
        <v>780</v>
      </c>
      <c r="G36" s="4"/>
      <c r="H36" s="749" t="s">
        <v>318</v>
      </c>
      <c r="I36" s="750"/>
      <c r="J36" s="138">
        <v>1894</v>
      </c>
      <c r="K36" s="138">
        <v>1857</v>
      </c>
      <c r="L36" s="138">
        <v>1820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</row>
    <row r="37" spans="1:105" ht="11.25" customHeight="1">
      <c r="A37" s="4"/>
      <c r="B37" s="747" t="s">
        <v>278</v>
      </c>
      <c r="C37" s="748"/>
      <c r="D37" s="134">
        <v>880</v>
      </c>
      <c r="E37" s="134">
        <v>863</v>
      </c>
      <c r="F37" s="134">
        <v>846</v>
      </c>
      <c r="G37" s="4"/>
      <c r="H37" s="732" t="s">
        <v>253</v>
      </c>
      <c r="I37" s="732"/>
      <c r="J37" s="3">
        <v>1894</v>
      </c>
      <c r="K37" s="3">
        <v>1857</v>
      </c>
      <c r="L37" s="3">
        <v>1820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</row>
    <row r="38" spans="1:105" s="142" customFormat="1" ht="11.25" customHeight="1">
      <c r="A38" s="4"/>
      <c r="B38" s="745" t="s">
        <v>279</v>
      </c>
      <c r="C38" s="746"/>
      <c r="D38" s="141">
        <v>965</v>
      </c>
      <c r="E38" s="141">
        <v>946</v>
      </c>
      <c r="F38" s="141">
        <v>928</v>
      </c>
      <c r="G38" s="4"/>
      <c r="H38" s="734" t="s">
        <v>254</v>
      </c>
      <c r="I38" s="734"/>
      <c r="J38" s="138">
        <v>771</v>
      </c>
      <c r="K38" s="138">
        <v>756</v>
      </c>
      <c r="L38" s="138">
        <v>741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</row>
    <row r="39" spans="1:105" ht="11.25" customHeight="1">
      <c r="A39" s="4"/>
      <c r="B39" s="747" t="s">
        <v>317</v>
      </c>
      <c r="C39" s="748"/>
      <c r="D39" s="134">
        <v>165</v>
      </c>
      <c r="E39" s="134">
        <v>160</v>
      </c>
      <c r="F39" s="134">
        <v>157</v>
      </c>
      <c r="G39" s="4"/>
      <c r="H39" s="732" t="s">
        <v>255</v>
      </c>
      <c r="I39" s="732"/>
      <c r="J39" s="3">
        <v>2600</v>
      </c>
      <c r="K39" s="3">
        <v>2548</v>
      </c>
      <c r="L39" s="3">
        <v>2498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</row>
    <row r="40" spans="1:105" s="142" customFormat="1" ht="11.25" customHeight="1">
      <c r="A40" s="4"/>
      <c r="B40" s="741" t="s">
        <v>315</v>
      </c>
      <c r="C40" s="742"/>
      <c r="D40" s="141">
        <v>90</v>
      </c>
      <c r="E40" s="141">
        <v>87</v>
      </c>
      <c r="F40" s="141">
        <v>85</v>
      </c>
      <c r="G40" s="4"/>
      <c r="H40" s="734" t="s">
        <v>256</v>
      </c>
      <c r="I40" s="734"/>
      <c r="J40" s="138">
        <v>3700</v>
      </c>
      <c r="K40" s="138">
        <v>3628</v>
      </c>
      <c r="L40" s="138">
        <v>3557</v>
      </c>
      <c r="M40" s="5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</row>
    <row r="41" spans="1:105" ht="11.25" customHeight="1">
      <c r="A41" s="4"/>
      <c r="B41" s="743" t="s">
        <v>316</v>
      </c>
      <c r="C41" s="744"/>
      <c r="D41" s="134">
        <v>280</v>
      </c>
      <c r="E41" s="134">
        <v>272</v>
      </c>
      <c r="F41" s="134">
        <v>266</v>
      </c>
      <c r="G41" s="4"/>
      <c r="H41" s="732" t="s">
        <v>257</v>
      </c>
      <c r="I41" s="732"/>
      <c r="J41" s="3">
        <v>5074</v>
      </c>
      <c r="K41" s="3">
        <v>4975</v>
      </c>
      <c r="L41" s="3">
        <v>4877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</row>
    <row r="42" spans="1:105" s="142" customFormat="1" ht="11.25" customHeight="1">
      <c r="A42" s="4"/>
      <c r="B42" s="741" t="s">
        <v>280</v>
      </c>
      <c r="C42" s="742"/>
      <c r="D42" s="141">
        <v>335</v>
      </c>
      <c r="E42" s="141">
        <v>325</v>
      </c>
      <c r="F42" s="141">
        <v>318</v>
      </c>
      <c r="G42" s="4"/>
      <c r="H42" s="734" t="s">
        <v>258</v>
      </c>
      <c r="I42" s="734"/>
      <c r="J42" s="138">
        <v>2079</v>
      </c>
      <c r="K42" s="138">
        <v>2038</v>
      </c>
      <c r="L42" s="138">
        <v>2000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</row>
    <row r="43" spans="1:105" ht="11.25" customHeight="1">
      <c r="A43" s="4"/>
      <c r="B43" s="743" t="s">
        <v>281</v>
      </c>
      <c r="C43" s="744"/>
      <c r="D43" s="134">
        <v>261</v>
      </c>
      <c r="E43" s="134">
        <v>254</v>
      </c>
      <c r="F43" s="134">
        <v>248</v>
      </c>
      <c r="G43" s="4"/>
      <c r="H43" s="732" t="s">
        <v>259</v>
      </c>
      <c r="I43" s="732"/>
      <c r="J43" s="3">
        <v>3354</v>
      </c>
      <c r="K43" s="3">
        <v>3289</v>
      </c>
      <c r="L43" s="3">
        <v>3225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</row>
    <row r="44" spans="1:105" s="142" customFormat="1" ht="11.25" customHeight="1">
      <c r="A44" s="4"/>
      <c r="B44" s="741" t="s">
        <v>282</v>
      </c>
      <c r="C44" s="742"/>
      <c r="D44" s="141">
        <v>2090</v>
      </c>
      <c r="E44" s="141">
        <v>2064</v>
      </c>
      <c r="F44" s="141">
        <v>2029</v>
      </c>
      <c r="G44" s="4"/>
      <c r="H44" s="734" t="s">
        <v>260</v>
      </c>
      <c r="I44" s="734"/>
      <c r="J44" s="138">
        <v>4072</v>
      </c>
      <c r="K44" s="138">
        <v>3992</v>
      </c>
      <c r="L44" s="138">
        <v>3915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05" ht="11.25" customHeight="1">
      <c r="A45" s="4"/>
      <c r="B45" s="743" t="s">
        <v>283</v>
      </c>
      <c r="C45" s="744"/>
      <c r="D45" s="134">
        <v>2090</v>
      </c>
      <c r="E45" s="134">
        <v>2064</v>
      </c>
      <c r="F45" s="134">
        <v>2029</v>
      </c>
      <c r="G45" s="4"/>
      <c r="H45" s="514" t="s">
        <v>1189</v>
      </c>
      <c r="I45" s="433" t="s">
        <v>895</v>
      </c>
      <c r="J45" s="516">
        <v>850</v>
      </c>
      <c r="K45" s="516">
        <v>825</v>
      </c>
      <c r="L45" s="516">
        <v>800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</row>
    <row r="46" spans="2:105" ht="11.25" customHeight="1">
      <c r="B46" s="741" t="s">
        <v>284</v>
      </c>
      <c r="C46" s="742"/>
      <c r="D46" s="141">
        <v>2120</v>
      </c>
      <c r="E46" s="141">
        <v>2085</v>
      </c>
      <c r="F46" s="141">
        <v>2040</v>
      </c>
      <c r="G46" s="4"/>
      <c r="H46" s="515" t="s">
        <v>1190</v>
      </c>
      <c r="I46" s="513" t="s">
        <v>895</v>
      </c>
      <c r="J46" s="517">
        <v>950</v>
      </c>
      <c r="K46" s="517">
        <v>935</v>
      </c>
      <c r="L46" s="517">
        <v>900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</row>
    <row r="47" spans="2:105" ht="11.25" customHeight="1">
      <c r="B47" s="125" t="s">
        <v>285</v>
      </c>
      <c r="C47" s="130" t="s">
        <v>271</v>
      </c>
      <c r="D47" s="134">
        <v>185</v>
      </c>
      <c r="E47" s="116"/>
      <c r="F47" s="116"/>
      <c r="G47" s="163"/>
      <c r="H47" s="640" t="s">
        <v>904</v>
      </c>
      <c r="I47" s="642"/>
      <c r="J47" s="642"/>
      <c r="K47" s="642"/>
      <c r="L47" s="693"/>
      <c r="M47" s="15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</row>
    <row r="48" spans="2:105" ht="11.25" customHeight="1">
      <c r="B48" s="741" t="s">
        <v>286</v>
      </c>
      <c r="C48" s="756"/>
      <c r="D48" s="141">
        <v>143</v>
      </c>
      <c r="E48" s="141">
        <v>140</v>
      </c>
      <c r="F48" s="141">
        <v>137</v>
      </c>
      <c r="G48" s="163"/>
      <c r="H48" s="755" t="s">
        <v>1188</v>
      </c>
      <c r="I48" s="756"/>
      <c r="J48" s="3">
        <v>878</v>
      </c>
      <c r="K48" s="3">
        <v>860</v>
      </c>
      <c r="L48" s="3">
        <v>844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</row>
    <row r="49" spans="2:105" ht="11.25" customHeight="1">
      <c r="B49" s="743" t="s">
        <v>287</v>
      </c>
      <c r="C49" s="744"/>
      <c r="D49" s="134">
        <v>193</v>
      </c>
      <c r="E49" s="134">
        <v>189</v>
      </c>
      <c r="F49" s="134">
        <v>185</v>
      </c>
      <c r="G49" s="52"/>
      <c r="H49" s="640" t="s">
        <v>897</v>
      </c>
      <c r="I49" s="724"/>
      <c r="J49" s="724"/>
      <c r="K49" s="724"/>
      <c r="L49" s="7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</row>
    <row r="50" spans="2:105" ht="11.25" customHeight="1">
      <c r="B50" s="757" t="s">
        <v>319</v>
      </c>
      <c r="C50" s="727"/>
      <c r="D50" s="141">
        <v>34</v>
      </c>
      <c r="E50" s="106"/>
      <c r="F50" s="106"/>
      <c r="H50" s="160" t="s">
        <v>463</v>
      </c>
      <c r="I50" s="160" t="s">
        <v>464</v>
      </c>
      <c r="J50" s="180">
        <v>136</v>
      </c>
      <c r="K50" s="141">
        <v>133</v>
      </c>
      <c r="L50" s="141">
        <v>130</v>
      </c>
      <c r="M50" s="4"/>
      <c r="N50" s="4"/>
      <c r="O50" s="4"/>
      <c r="P50" s="15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</row>
    <row r="51" spans="2:105" ht="11.25" customHeight="1">
      <c r="B51" s="758" t="s">
        <v>320</v>
      </c>
      <c r="C51" s="737"/>
      <c r="D51" s="134">
        <v>68</v>
      </c>
      <c r="E51" s="116"/>
      <c r="F51" s="116"/>
      <c r="H51" s="149" t="s">
        <v>465</v>
      </c>
      <c r="I51" s="149" t="s">
        <v>466</v>
      </c>
      <c r="J51" s="179">
        <v>350</v>
      </c>
      <c r="K51" s="132">
        <v>343</v>
      </c>
      <c r="L51" s="132">
        <v>336</v>
      </c>
      <c r="M51" s="4"/>
      <c r="N51" s="15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ht="11.25" customHeight="1">
      <c r="A52" s="135"/>
      <c r="B52" s="759" t="s">
        <v>896</v>
      </c>
      <c r="C52" s="760"/>
      <c r="D52" s="152">
        <v>78</v>
      </c>
      <c r="E52" s="153"/>
      <c r="F52" s="153"/>
      <c r="H52" s="160" t="s">
        <v>467</v>
      </c>
      <c r="I52" s="160"/>
      <c r="J52" s="180">
        <v>90</v>
      </c>
      <c r="K52" s="141">
        <v>88</v>
      </c>
      <c r="L52" s="141">
        <v>86</v>
      </c>
      <c r="M52" s="15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2:105" ht="13.5" customHeight="1">
      <c r="B53" s="753" t="s">
        <v>350</v>
      </c>
      <c r="C53" s="754"/>
      <c r="D53" s="754"/>
      <c r="E53" s="754"/>
      <c r="F53" s="754"/>
      <c r="G53" s="754"/>
      <c r="H53" s="754"/>
      <c r="I53" s="754"/>
      <c r="J53" s="754"/>
      <c r="K53" s="754"/>
      <c r="L53" s="754"/>
      <c r="M53" s="15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ht="11.25" customHeight="1">
      <c r="A54" s="135"/>
      <c r="B54" s="164" t="s">
        <v>322</v>
      </c>
      <c r="C54" s="156" t="s">
        <v>323</v>
      </c>
      <c r="D54" s="625">
        <v>39</v>
      </c>
      <c r="E54" s="625">
        <v>38</v>
      </c>
      <c r="F54" s="625">
        <v>37</v>
      </c>
      <c r="G54" s="4"/>
      <c r="H54" s="158" t="s">
        <v>341</v>
      </c>
      <c r="I54" s="159" t="s">
        <v>342</v>
      </c>
      <c r="J54" s="625">
        <v>71</v>
      </c>
      <c r="K54" s="625">
        <v>70</v>
      </c>
      <c r="L54" s="625">
        <v>70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</row>
    <row r="55" spans="1:105" ht="11.25" customHeight="1">
      <c r="A55" s="135"/>
      <c r="B55" s="165" t="s">
        <v>324</v>
      </c>
      <c r="C55" s="129" t="s">
        <v>325</v>
      </c>
      <c r="D55" s="626">
        <v>66</v>
      </c>
      <c r="E55" s="626">
        <v>65</v>
      </c>
      <c r="F55" s="626">
        <v>64</v>
      </c>
      <c r="G55" s="4"/>
      <c r="H55" s="151" t="s">
        <v>341</v>
      </c>
      <c r="I55" s="149" t="s">
        <v>343</v>
      </c>
      <c r="J55" s="626">
        <v>117</v>
      </c>
      <c r="K55" s="626">
        <v>115</v>
      </c>
      <c r="L55" s="626">
        <v>113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</row>
    <row r="56" spans="1:12" ht="11.25" customHeight="1">
      <c r="A56" s="135"/>
      <c r="B56" s="166" t="s">
        <v>326</v>
      </c>
      <c r="C56" s="160" t="s">
        <v>327</v>
      </c>
      <c r="D56" s="627">
        <v>122</v>
      </c>
      <c r="E56" s="627">
        <v>120</v>
      </c>
      <c r="F56" s="627">
        <v>118</v>
      </c>
      <c r="G56" s="4"/>
      <c r="H56" s="161" t="s">
        <v>341</v>
      </c>
      <c r="I56" s="160" t="s">
        <v>323</v>
      </c>
      <c r="J56" s="627">
        <v>309</v>
      </c>
      <c r="K56" s="627">
        <v>303</v>
      </c>
      <c r="L56" s="627">
        <v>297</v>
      </c>
    </row>
    <row r="57" spans="1:12" ht="11.25" customHeight="1">
      <c r="A57" s="135"/>
      <c r="B57" s="167" t="s">
        <v>328</v>
      </c>
      <c r="C57" s="149" t="s">
        <v>329</v>
      </c>
      <c r="D57" s="626">
        <v>326</v>
      </c>
      <c r="E57" s="626">
        <v>320</v>
      </c>
      <c r="F57" s="626">
        <v>314</v>
      </c>
      <c r="G57" s="4"/>
      <c r="H57" s="151" t="s">
        <v>341</v>
      </c>
      <c r="I57" s="149" t="s">
        <v>344</v>
      </c>
      <c r="J57" s="626">
        <v>500</v>
      </c>
      <c r="K57" s="626">
        <v>490</v>
      </c>
      <c r="L57" s="626">
        <v>480</v>
      </c>
    </row>
    <row r="58" spans="1:12" ht="11.25" customHeight="1">
      <c r="A58" s="135"/>
      <c r="B58" s="166" t="s">
        <v>330</v>
      </c>
      <c r="C58" s="160" t="s">
        <v>331</v>
      </c>
      <c r="D58" s="627">
        <v>62</v>
      </c>
      <c r="E58" s="627">
        <v>61</v>
      </c>
      <c r="F58" s="627">
        <v>60</v>
      </c>
      <c r="G58" s="4"/>
      <c r="H58" s="161" t="s">
        <v>341</v>
      </c>
      <c r="I58" s="160" t="s">
        <v>345</v>
      </c>
      <c r="J58" s="627">
        <v>1260</v>
      </c>
      <c r="K58" s="627">
        <v>1235</v>
      </c>
      <c r="L58" s="627">
        <v>1210</v>
      </c>
    </row>
    <row r="59" spans="1:12" ht="11.25" customHeight="1">
      <c r="A59" s="135"/>
      <c r="B59" s="168" t="s">
        <v>332</v>
      </c>
      <c r="C59" s="150" t="s">
        <v>233</v>
      </c>
      <c r="D59" s="626">
        <v>89</v>
      </c>
      <c r="E59" s="626">
        <v>88</v>
      </c>
      <c r="F59" s="626">
        <v>87</v>
      </c>
      <c r="G59" s="4"/>
      <c r="H59" s="151" t="s">
        <v>346</v>
      </c>
      <c r="I59" s="149" t="s">
        <v>342</v>
      </c>
      <c r="J59" s="626">
        <v>153</v>
      </c>
      <c r="K59" s="626">
        <v>150</v>
      </c>
      <c r="L59" s="626">
        <v>147</v>
      </c>
    </row>
    <row r="60" spans="1:12" ht="11.25" customHeight="1">
      <c r="A60" s="135"/>
      <c r="B60" s="169" t="s">
        <v>333</v>
      </c>
      <c r="C60" s="162" t="s">
        <v>334</v>
      </c>
      <c r="D60" s="627">
        <v>104</v>
      </c>
      <c r="E60" s="627">
        <v>103</v>
      </c>
      <c r="F60" s="627">
        <v>102</v>
      </c>
      <c r="G60" s="4"/>
      <c r="H60" s="161" t="s">
        <v>346</v>
      </c>
      <c r="I60" s="160" t="s">
        <v>343</v>
      </c>
      <c r="J60" s="627">
        <v>168</v>
      </c>
      <c r="K60" s="627">
        <v>165</v>
      </c>
      <c r="L60" s="627">
        <v>162</v>
      </c>
    </row>
    <row r="61" spans="1:12" ht="11.25" customHeight="1">
      <c r="A61" s="135"/>
      <c r="B61" s="168" t="s">
        <v>335</v>
      </c>
      <c r="C61" s="150" t="s">
        <v>336</v>
      </c>
      <c r="D61" s="626">
        <v>14</v>
      </c>
      <c r="E61" s="626">
        <v>14</v>
      </c>
      <c r="F61" s="626">
        <v>14</v>
      </c>
      <c r="G61" s="4"/>
      <c r="H61" s="151" t="s">
        <v>346</v>
      </c>
      <c r="I61" s="149" t="s">
        <v>323</v>
      </c>
      <c r="J61" s="626">
        <v>335</v>
      </c>
      <c r="K61" s="626">
        <v>329</v>
      </c>
      <c r="L61" s="626">
        <v>323</v>
      </c>
    </row>
    <row r="62" spans="1:12" ht="11.25" customHeight="1">
      <c r="A62" s="135"/>
      <c r="B62" s="169" t="s">
        <v>337</v>
      </c>
      <c r="C62" s="162" t="s">
        <v>233</v>
      </c>
      <c r="D62" s="627">
        <v>25</v>
      </c>
      <c r="E62" s="627">
        <v>25</v>
      </c>
      <c r="F62" s="627">
        <v>25</v>
      </c>
      <c r="G62" s="4"/>
      <c r="H62" s="161" t="s">
        <v>346</v>
      </c>
      <c r="I62" s="160" t="s">
        <v>344</v>
      </c>
      <c r="J62" s="627">
        <v>565</v>
      </c>
      <c r="K62" s="627">
        <v>555</v>
      </c>
      <c r="L62" s="627">
        <v>545</v>
      </c>
    </row>
    <row r="63" spans="1:12" ht="11.25" customHeight="1">
      <c r="A63" s="135"/>
      <c r="B63" s="168" t="s">
        <v>338</v>
      </c>
      <c r="C63" s="150" t="s">
        <v>334</v>
      </c>
      <c r="D63" s="626">
        <v>39</v>
      </c>
      <c r="E63" s="626">
        <v>39</v>
      </c>
      <c r="F63" s="626">
        <v>39</v>
      </c>
      <c r="G63" s="4"/>
      <c r="H63" s="151" t="s">
        <v>346</v>
      </c>
      <c r="I63" s="149" t="s">
        <v>345</v>
      </c>
      <c r="J63" s="626">
        <v>1280</v>
      </c>
      <c r="K63" s="626">
        <v>1254</v>
      </c>
      <c r="L63" s="626">
        <v>1228</v>
      </c>
    </row>
    <row r="64" spans="1:12" ht="11.25" customHeight="1">
      <c r="A64" s="135"/>
      <c r="B64" s="169" t="s">
        <v>339</v>
      </c>
      <c r="C64" s="162" t="s">
        <v>340</v>
      </c>
      <c r="D64" s="627">
        <v>230</v>
      </c>
      <c r="E64" s="627">
        <v>226</v>
      </c>
      <c r="F64" s="627">
        <v>222</v>
      </c>
      <c r="G64" s="4"/>
      <c r="H64" s="161" t="s">
        <v>346</v>
      </c>
      <c r="I64" s="160" t="s">
        <v>347</v>
      </c>
      <c r="J64" s="627">
        <v>1630</v>
      </c>
      <c r="K64" s="627">
        <v>1600</v>
      </c>
      <c r="L64" s="627">
        <v>1570</v>
      </c>
    </row>
    <row r="65" spans="8:12" ht="11.25" customHeight="1">
      <c r="H65" s="151" t="s">
        <v>348</v>
      </c>
      <c r="I65" s="149" t="s">
        <v>349</v>
      </c>
      <c r="J65" s="626">
        <v>45</v>
      </c>
      <c r="K65" s="626">
        <v>45</v>
      </c>
      <c r="L65" s="626">
        <v>45</v>
      </c>
    </row>
  </sheetData>
  <sheetProtection/>
  <mergeCells count="76">
    <mergeCell ref="B46:C46"/>
    <mergeCell ref="B48:C48"/>
    <mergeCell ref="B49:C49"/>
    <mergeCell ref="B20:C20"/>
    <mergeCell ref="B21:C21"/>
    <mergeCell ref="B22:C22"/>
    <mergeCell ref="B45:C45"/>
    <mergeCell ref="B23:C23"/>
    <mergeCell ref="B24:C24"/>
    <mergeCell ref="B25:C25"/>
    <mergeCell ref="B53:L53"/>
    <mergeCell ref="H48:I48"/>
    <mergeCell ref="H49:L49"/>
    <mergeCell ref="B50:C50"/>
    <mergeCell ref="B51:C51"/>
    <mergeCell ref="B52:C52"/>
    <mergeCell ref="B34:C34"/>
    <mergeCell ref="B35:C35"/>
    <mergeCell ref="B36:C36"/>
    <mergeCell ref="B37:C37"/>
    <mergeCell ref="H18:I18"/>
    <mergeCell ref="H19:I19"/>
    <mergeCell ref="B32:C32"/>
    <mergeCell ref="B33:C33"/>
    <mergeCell ref="B26:C26"/>
    <mergeCell ref="B28:C28"/>
    <mergeCell ref="B29:C29"/>
    <mergeCell ref="B31:C31"/>
    <mergeCell ref="B27:F27"/>
    <mergeCell ref="H32:I32"/>
    <mergeCell ref="H21:I21"/>
    <mergeCell ref="H20:I20"/>
    <mergeCell ref="H22:I22"/>
    <mergeCell ref="H33:I33"/>
    <mergeCell ref="H27:I27"/>
    <mergeCell ref="H25:I25"/>
    <mergeCell ref="H26:I26"/>
    <mergeCell ref="H31:I31"/>
    <mergeCell ref="B44:C44"/>
    <mergeCell ref="B42:C42"/>
    <mergeCell ref="B43:C43"/>
    <mergeCell ref="H43:I43"/>
    <mergeCell ref="H44:I44"/>
    <mergeCell ref="H42:I42"/>
    <mergeCell ref="B40:C40"/>
    <mergeCell ref="B41:C41"/>
    <mergeCell ref="H38:I38"/>
    <mergeCell ref="H39:I39"/>
    <mergeCell ref="H40:I40"/>
    <mergeCell ref="H41:I41"/>
    <mergeCell ref="B38:C38"/>
    <mergeCell ref="B39:C39"/>
    <mergeCell ref="H24:I24"/>
    <mergeCell ref="H23:I23"/>
    <mergeCell ref="H47:L47"/>
    <mergeCell ref="H30:L30"/>
    <mergeCell ref="H34:L34"/>
    <mergeCell ref="H37:I37"/>
    <mergeCell ref="H28:I28"/>
    <mergeCell ref="H29:I29"/>
    <mergeCell ref="H36:I36"/>
    <mergeCell ref="H35:I35"/>
    <mergeCell ref="H6:I6"/>
    <mergeCell ref="H7:I7"/>
    <mergeCell ref="H13:I13"/>
    <mergeCell ref="H14:I14"/>
    <mergeCell ref="B19:F19"/>
    <mergeCell ref="H5:I5"/>
    <mergeCell ref="B3:C3"/>
    <mergeCell ref="H3:I3"/>
    <mergeCell ref="B4:F4"/>
    <mergeCell ref="H4:L4"/>
    <mergeCell ref="H15:I15"/>
    <mergeCell ref="H16:I16"/>
    <mergeCell ref="H10:I10"/>
    <mergeCell ref="H17:I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2:R72"/>
  <sheetViews>
    <sheetView zoomScalePageLayoutView="0" workbookViewId="0" topLeftCell="A1">
      <selection activeCell="G3" sqref="G3:J3"/>
    </sheetView>
  </sheetViews>
  <sheetFormatPr defaultColWidth="9.00390625" defaultRowHeight="12.75"/>
  <cols>
    <col min="1" max="1" width="3.625" style="0" customWidth="1"/>
    <col min="2" max="2" width="14.625" style="0" customWidth="1"/>
    <col min="3" max="3" width="8.625" style="0" customWidth="1"/>
    <col min="4" max="4" width="8.25390625" style="0" customWidth="1"/>
    <col min="5" max="5" width="8.125" style="0" customWidth="1"/>
    <col min="6" max="6" width="4.75390625" style="0" customWidth="1"/>
    <col min="9" max="9" width="9.125" style="0" hidden="1" customWidth="1"/>
    <col min="10" max="10" width="8.625" style="0" customWidth="1"/>
    <col min="11" max="11" width="8.375" style="0" customWidth="1"/>
    <col min="12" max="12" width="8.125" style="0" customWidth="1"/>
    <col min="13" max="13" width="8.25390625" style="0" customWidth="1"/>
  </cols>
  <sheetData>
    <row r="1" ht="6" customHeight="1"/>
    <row r="2" ht="12.75">
      <c r="J2" t="s">
        <v>1326</v>
      </c>
    </row>
    <row r="3" spans="2:13" ht="12.75">
      <c r="B3" s="3" t="s">
        <v>3</v>
      </c>
      <c r="C3" s="3" t="s">
        <v>4</v>
      </c>
      <c r="D3" s="3" t="s">
        <v>5</v>
      </c>
      <c r="E3" s="3" t="s">
        <v>499</v>
      </c>
      <c r="G3" s="765" t="s">
        <v>3</v>
      </c>
      <c r="H3" s="765"/>
      <c r="I3" s="765"/>
      <c r="J3" s="765"/>
      <c r="K3" s="3" t="s">
        <v>4</v>
      </c>
      <c r="L3" s="3" t="s">
        <v>5</v>
      </c>
      <c r="M3" s="3" t="s">
        <v>499</v>
      </c>
    </row>
    <row r="4" spans="2:13" ht="13.5" customHeight="1">
      <c r="B4" s="786" t="s">
        <v>492</v>
      </c>
      <c r="C4" s="636"/>
      <c r="D4" s="636"/>
      <c r="E4" s="636"/>
      <c r="F4" s="4"/>
      <c r="G4" s="790" t="s">
        <v>495</v>
      </c>
      <c r="H4" s="791"/>
      <c r="I4" s="791"/>
      <c r="J4" s="792"/>
      <c r="K4" s="792"/>
      <c r="L4" s="793"/>
      <c r="M4" s="794"/>
    </row>
    <row r="5" spans="2:17" ht="12" customHeight="1">
      <c r="B5" s="16" t="s">
        <v>420</v>
      </c>
      <c r="C5" s="39">
        <v>1125</v>
      </c>
      <c r="D5" s="39">
        <v>1100</v>
      </c>
      <c r="E5" s="39">
        <v>1080</v>
      </c>
      <c r="F5" s="262"/>
      <c r="G5" s="139" t="s">
        <v>468</v>
      </c>
      <c r="H5" s="232"/>
      <c r="I5" s="106"/>
      <c r="J5" s="106"/>
      <c r="K5" s="233">
        <v>198</v>
      </c>
      <c r="L5" s="234">
        <v>194</v>
      </c>
      <c r="M5" s="234">
        <v>190</v>
      </c>
      <c r="N5" s="154"/>
      <c r="O5" s="154"/>
      <c r="P5" s="154"/>
      <c r="Q5" s="154"/>
    </row>
    <row r="6" spans="2:17" ht="12" customHeight="1">
      <c r="B6" s="175" t="s">
        <v>421</v>
      </c>
      <c r="C6" s="18">
        <v>1928</v>
      </c>
      <c r="D6" s="18">
        <v>1885</v>
      </c>
      <c r="E6" s="18">
        <v>1845</v>
      </c>
      <c r="F6" s="262"/>
      <c r="G6" s="173" t="s">
        <v>469</v>
      </c>
      <c r="H6" s="182"/>
      <c r="I6" s="116"/>
      <c r="J6" s="116"/>
      <c r="K6" s="198">
        <v>198</v>
      </c>
      <c r="L6" s="200">
        <v>194</v>
      </c>
      <c r="M6" s="200">
        <v>190</v>
      </c>
      <c r="N6" s="195"/>
      <c r="O6" s="154"/>
      <c r="P6" s="154"/>
      <c r="Q6" s="154"/>
    </row>
    <row r="7" spans="2:17" ht="12" customHeight="1">
      <c r="B7" s="16" t="s">
        <v>422</v>
      </c>
      <c r="C7" s="39">
        <v>2650</v>
      </c>
      <c r="D7" s="39">
        <v>2606</v>
      </c>
      <c r="E7" s="39">
        <v>2563</v>
      </c>
      <c r="F7" s="262"/>
      <c r="G7" s="139" t="s">
        <v>470</v>
      </c>
      <c r="H7" s="232"/>
      <c r="I7" s="106"/>
      <c r="J7" s="106"/>
      <c r="K7" s="233">
        <v>198</v>
      </c>
      <c r="L7" s="234">
        <v>194</v>
      </c>
      <c r="M7" s="234">
        <v>190</v>
      </c>
      <c r="N7" s="193"/>
      <c r="O7" s="187"/>
      <c r="P7" s="154"/>
      <c r="Q7" s="154"/>
    </row>
    <row r="8" spans="2:17" ht="12" customHeight="1">
      <c r="B8" s="175" t="s">
        <v>423</v>
      </c>
      <c r="C8" s="18">
        <v>927</v>
      </c>
      <c r="D8" s="18">
        <v>912</v>
      </c>
      <c r="E8" s="18">
        <v>897</v>
      </c>
      <c r="F8" s="262"/>
      <c r="G8" s="173" t="s">
        <v>471</v>
      </c>
      <c r="H8" s="182"/>
      <c r="I8" s="116"/>
      <c r="J8" s="116"/>
      <c r="K8" s="198">
        <v>268</v>
      </c>
      <c r="L8" s="200">
        <v>263</v>
      </c>
      <c r="M8" s="199">
        <v>258</v>
      </c>
      <c r="N8" s="193"/>
      <c r="O8" s="187"/>
      <c r="P8" s="154"/>
      <c r="Q8" s="154"/>
    </row>
    <row r="9" spans="2:17" ht="12" customHeight="1">
      <c r="B9" s="16" t="s">
        <v>424</v>
      </c>
      <c r="C9" s="39">
        <v>964</v>
      </c>
      <c r="D9" s="39">
        <v>948</v>
      </c>
      <c r="E9" s="39">
        <v>932</v>
      </c>
      <c r="F9" s="262"/>
      <c r="G9" s="139" t="s">
        <v>472</v>
      </c>
      <c r="H9" s="232"/>
      <c r="I9" s="106"/>
      <c r="J9" s="106"/>
      <c r="K9" s="233">
        <v>316</v>
      </c>
      <c r="L9" s="234">
        <v>310</v>
      </c>
      <c r="M9" s="235">
        <v>304</v>
      </c>
      <c r="N9" s="193"/>
      <c r="O9" s="187"/>
      <c r="P9" s="154"/>
      <c r="Q9" s="154"/>
    </row>
    <row r="10" spans="2:17" ht="12" customHeight="1">
      <c r="B10" s="175" t="s">
        <v>874</v>
      </c>
      <c r="C10" s="18">
        <v>1450</v>
      </c>
      <c r="D10" s="18">
        <v>1420</v>
      </c>
      <c r="E10" s="18">
        <v>1400</v>
      </c>
      <c r="F10" s="262"/>
      <c r="G10" s="173" t="s">
        <v>473</v>
      </c>
      <c r="H10" s="182"/>
      <c r="I10" s="116"/>
      <c r="J10" s="116"/>
      <c r="K10" s="198">
        <v>390</v>
      </c>
      <c r="L10" s="200">
        <v>382</v>
      </c>
      <c r="M10" s="199">
        <v>374</v>
      </c>
      <c r="N10" s="193"/>
      <c r="O10" s="187"/>
      <c r="P10" s="154"/>
      <c r="Q10" s="154"/>
    </row>
    <row r="11" spans="2:17" ht="12" customHeight="1">
      <c r="B11" s="16" t="s">
        <v>875</v>
      </c>
      <c r="C11" s="39">
        <v>1727</v>
      </c>
      <c r="D11" s="39">
        <v>1700</v>
      </c>
      <c r="E11" s="39">
        <v>1680</v>
      </c>
      <c r="F11" s="262"/>
      <c r="G11" s="139" t="s">
        <v>474</v>
      </c>
      <c r="H11" s="232"/>
      <c r="I11" s="106"/>
      <c r="J11" s="106"/>
      <c r="K11" s="233">
        <v>464</v>
      </c>
      <c r="L11" s="234">
        <v>455</v>
      </c>
      <c r="M11" s="235">
        <v>446</v>
      </c>
      <c r="N11" s="193"/>
      <c r="O11" s="187"/>
      <c r="P11" s="154"/>
      <c r="Q11" s="154"/>
    </row>
    <row r="12" spans="2:17" ht="12" customHeight="1">
      <c r="B12" s="175" t="s">
        <v>876</v>
      </c>
      <c r="C12" s="18">
        <v>3240</v>
      </c>
      <c r="D12" s="18">
        <v>3187</v>
      </c>
      <c r="E12" s="18">
        <v>3134</v>
      </c>
      <c r="F12" s="262"/>
      <c r="G12" s="173" t="s">
        <v>475</v>
      </c>
      <c r="H12" s="182"/>
      <c r="I12" s="116"/>
      <c r="J12" s="116"/>
      <c r="K12" s="198">
        <v>488</v>
      </c>
      <c r="L12" s="200">
        <v>479</v>
      </c>
      <c r="M12" s="200">
        <v>470</v>
      </c>
      <c r="N12" s="195"/>
      <c r="O12" s="154"/>
      <c r="P12" s="154"/>
      <c r="Q12" s="154"/>
    </row>
    <row r="13" spans="2:17" ht="12" customHeight="1">
      <c r="B13" s="16" t="s">
        <v>425</v>
      </c>
      <c r="C13" s="39">
        <v>5897</v>
      </c>
      <c r="D13" s="39">
        <v>5830</v>
      </c>
      <c r="E13" s="39">
        <v>5790</v>
      </c>
      <c r="F13" s="262"/>
      <c r="G13" s="139" t="s">
        <v>476</v>
      </c>
      <c r="H13" s="232"/>
      <c r="I13" s="106"/>
      <c r="J13" s="106"/>
      <c r="K13" s="233">
        <v>635</v>
      </c>
      <c r="L13" s="234">
        <v>623</v>
      </c>
      <c r="M13" s="236">
        <v>611</v>
      </c>
      <c r="N13" s="193"/>
      <c r="O13" s="196"/>
      <c r="P13" s="154"/>
      <c r="Q13" s="154"/>
    </row>
    <row r="14" spans="2:17" ht="12" customHeight="1">
      <c r="B14" s="175" t="s">
        <v>426</v>
      </c>
      <c r="C14" s="18">
        <v>6832</v>
      </c>
      <c r="D14" s="18">
        <v>6720</v>
      </c>
      <c r="E14" s="18">
        <v>6608</v>
      </c>
      <c r="F14" s="262"/>
      <c r="G14" s="173" t="s">
        <v>477</v>
      </c>
      <c r="H14" s="182"/>
      <c r="I14" s="116"/>
      <c r="J14" s="116"/>
      <c r="K14" s="198">
        <v>732</v>
      </c>
      <c r="L14" s="200">
        <v>717</v>
      </c>
      <c r="M14" s="201">
        <v>702</v>
      </c>
      <c r="N14" s="193"/>
      <c r="O14" s="196"/>
      <c r="P14" s="154"/>
      <c r="Q14" s="154"/>
    </row>
    <row r="15" spans="2:17" ht="12" customHeight="1">
      <c r="B15" s="787" t="s">
        <v>493</v>
      </c>
      <c r="C15" s="788"/>
      <c r="D15" s="788"/>
      <c r="E15" s="789"/>
      <c r="F15" s="197"/>
      <c r="G15" s="139" t="s">
        <v>478</v>
      </c>
      <c r="H15" s="232"/>
      <c r="I15" s="106"/>
      <c r="J15" s="106"/>
      <c r="K15" s="233">
        <v>1270</v>
      </c>
      <c r="L15" s="234">
        <v>1245</v>
      </c>
      <c r="M15" s="236">
        <v>1220</v>
      </c>
      <c r="N15" s="193"/>
      <c r="O15" s="196"/>
      <c r="P15" s="154"/>
      <c r="Q15" s="154"/>
    </row>
    <row r="16" spans="2:17" ht="12" customHeight="1">
      <c r="B16" s="240" t="s">
        <v>427</v>
      </c>
      <c r="C16" s="239">
        <v>600</v>
      </c>
      <c r="D16" s="239">
        <v>598</v>
      </c>
      <c r="E16" s="239">
        <v>575</v>
      </c>
      <c r="F16" s="263"/>
      <c r="G16" s="173" t="s">
        <v>479</v>
      </c>
      <c r="H16" s="182"/>
      <c r="I16" s="116"/>
      <c r="J16" s="116"/>
      <c r="K16" s="198">
        <v>1320</v>
      </c>
      <c r="L16" s="200">
        <v>1294</v>
      </c>
      <c r="M16" s="201">
        <v>1268</v>
      </c>
      <c r="N16" s="193"/>
      <c r="O16" s="196"/>
      <c r="P16" s="154"/>
      <c r="Q16" s="154"/>
    </row>
    <row r="17" spans="2:17" ht="12" customHeight="1">
      <c r="B17" s="640" t="s">
        <v>494</v>
      </c>
      <c r="C17" s="724"/>
      <c r="D17" s="724"/>
      <c r="E17" s="725"/>
      <c r="F17" s="197"/>
      <c r="G17" s="767" t="s">
        <v>351</v>
      </c>
      <c r="H17" s="733"/>
      <c r="I17" s="237" t="s">
        <v>480</v>
      </c>
      <c r="J17" s="237" t="s">
        <v>481</v>
      </c>
      <c r="K17" s="238">
        <v>198</v>
      </c>
      <c r="L17" s="234">
        <v>194</v>
      </c>
      <c r="M17" s="234">
        <v>190</v>
      </c>
      <c r="N17" s="184"/>
      <c r="O17" s="154"/>
      <c r="P17" s="154"/>
      <c r="Q17" s="154"/>
    </row>
    <row r="18" spans="2:17" ht="12" customHeight="1">
      <c r="B18" s="139" t="s">
        <v>367</v>
      </c>
      <c r="C18" s="236">
        <v>520</v>
      </c>
      <c r="D18" s="239">
        <v>510</v>
      </c>
      <c r="E18" s="239">
        <v>500</v>
      </c>
      <c r="F18" s="197"/>
      <c r="G18" s="766" t="s">
        <v>352</v>
      </c>
      <c r="H18" s="735"/>
      <c r="I18" s="147" t="s">
        <v>482</v>
      </c>
      <c r="J18" s="147" t="s">
        <v>483</v>
      </c>
      <c r="K18" s="203">
        <v>198</v>
      </c>
      <c r="L18" s="200">
        <v>194</v>
      </c>
      <c r="M18" s="200">
        <v>190</v>
      </c>
      <c r="N18" s="197"/>
      <c r="O18" s="154"/>
      <c r="P18" s="154"/>
      <c r="Q18" s="154"/>
    </row>
    <row r="19" spans="2:17" ht="12" customHeight="1">
      <c r="B19" s="125" t="s">
        <v>368</v>
      </c>
      <c r="C19" s="177">
        <v>750</v>
      </c>
      <c r="D19" s="176">
        <v>735</v>
      </c>
      <c r="E19" s="176">
        <v>720</v>
      </c>
      <c r="F19" s="197"/>
      <c r="G19" s="767" t="s">
        <v>353</v>
      </c>
      <c r="H19" s="733"/>
      <c r="I19" s="237" t="s">
        <v>484</v>
      </c>
      <c r="J19" s="237" t="s">
        <v>485</v>
      </c>
      <c r="K19" s="238">
        <v>208</v>
      </c>
      <c r="L19" s="239">
        <v>204</v>
      </c>
      <c r="M19" s="239">
        <v>200</v>
      </c>
      <c r="N19" s="197"/>
      <c r="O19" s="154"/>
      <c r="P19" s="154"/>
      <c r="Q19" s="154"/>
    </row>
    <row r="20" spans="2:17" ht="12" customHeight="1">
      <c r="B20" s="143" t="s">
        <v>369</v>
      </c>
      <c r="C20" s="236">
        <v>547</v>
      </c>
      <c r="D20" s="239">
        <v>538</v>
      </c>
      <c r="E20" s="239">
        <v>529</v>
      </c>
      <c r="F20" s="197"/>
      <c r="G20" s="766" t="s">
        <v>354</v>
      </c>
      <c r="H20" s="735"/>
      <c r="I20" s="147" t="s">
        <v>486</v>
      </c>
      <c r="J20" s="147" t="s">
        <v>487</v>
      </c>
      <c r="K20" s="203">
        <v>235</v>
      </c>
      <c r="L20" s="204">
        <v>230</v>
      </c>
      <c r="M20" s="204">
        <v>225</v>
      </c>
      <c r="N20" s="197"/>
      <c r="O20" s="154"/>
      <c r="P20" s="154"/>
      <c r="Q20" s="154"/>
    </row>
    <row r="21" spans="2:17" ht="12" customHeight="1">
      <c r="B21" s="125" t="s">
        <v>370</v>
      </c>
      <c r="C21" s="177">
        <v>574</v>
      </c>
      <c r="D21" s="178">
        <v>562</v>
      </c>
      <c r="E21" s="178">
        <v>550</v>
      </c>
      <c r="F21" s="4"/>
      <c r="G21" s="767" t="s">
        <v>355</v>
      </c>
      <c r="H21" s="733"/>
      <c r="I21" s="237" t="s">
        <v>488</v>
      </c>
      <c r="J21" s="237" t="s">
        <v>489</v>
      </c>
      <c r="K21" s="238">
        <v>299</v>
      </c>
      <c r="L21" s="239">
        <v>293</v>
      </c>
      <c r="M21" s="239">
        <v>287</v>
      </c>
      <c r="N21" s="197"/>
      <c r="O21" s="154"/>
      <c r="P21" s="154"/>
      <c r="Q21" s="154"/>
    </row>
    <row r="22" spans="2:17" ht="12" customHeight="1">
      <c r="B22" s="143" t="s">
        <v>371</v>
      </c>
      <c r="C22" s="236">
        <v>940</v>
      </c>
      <c r="D22" s="234">
        <v>890</v>
      </c>
      <c r="E22" s="234">
        <v>840</v>
      </c>
      <c r="F22" s="4"/>
      <c r="G22" s="640" t="s">
        <v>496</v>
      </c>
      <c r="H22" s="642"/>
      <c r="I22" s="642"/>
      <c r="J22" s="642"/>
      <c r="K22" s="693"/>
      <c r="L22" s="206"/>
      <c r="M22" s="136"/>
      <c r="N22" s="197"/>
      <c r="O22" s="154"/>
      <c r="P22" s="154"/>
      <c r="Q22" s="154"/>
    </row>
    <row r="23" spans="2:17" ht="12" customHeight="1">
      <c r="B23" s="125" t="s">
        <v>372</v>
      </c>
      <c r="C23" s="177">
        <v>922</v>
      </c>
      <c r="D23" s="178">
        <v>900</v>
      </c>
      <c r="E23" s="178">
        <v>880</v>
      </c>
      <c r="F23" s="4"/>
      <c r="G23" s="763" t="s">
        <v>356</v>
      </c>
      <c r="H23" s="733"/>
      <c r="I23" s="237" t="s">
        <v>357</v>
      </c>
      <c r="J23" s="237" t="s">
        <v>357</v>
      </c>
      <c r="K23" s="238">
        <v>1260</v>
      </c>
      <c r="L23" s="154"/>
      <c r="M23" s="154"/>
      <c r="N23" s="154"/>
      <c r="O23" s="194"/>
      <c r="P23" s="194"/>
      <c r="Q23" s="197"/>
    </row>
    <row r="24" spans="2:13" ht="12" customHeight="1">
      <c r="B24" s="143" t="s">
        <v>373</v>
      </c>
      <c r="C24" s="236">
        <v>1220</v>
      </c>
      <c r="D24" s="234">
        <v>1196</v>
      </c>
      <c r="E24" s="234">
        <v>1170</v>
      </c>
      <c r="F24" s="4"/>
      <c r="G24" s="764" t="s">
        <v>358</v>
      </c>
      <c r="H24" s="735"/>
      <c r="I24" s="147" t="s">
        <v>359</v>
      </c>
      <c r="J24" s="147" t="s">
        <v>359</v>
      </c>
      <c r="K24" s="203">
        <v>1638</v>
      </c>
      <c r="L24" s="154"/>
      <c r="M24" s="154"/>
    </row>
    <row r="25" spans="2:13" ht="12" customHeight="1">
      <c r="B25" s="125" t="s">
        <v>374</v>
      </c>
      <c r="C25" s="177">
        <v>2390</v>
      </c>
      <c r="D25" s="178">
        <v>2342</v>
      </c>
      <c r="E25" s="178">
        <v>2295</v>
      </c>
      <c r="F25" s="4"/>
      <c r="G25" s="763" t="s">
        <v>360</v>
      </c>
      <c r="H25" s="733"/>
      <c r="I25" s="237" t="s">
        <v>361</v>
      </c>
      <c r="J25" s="237" t="s">
        <v>361</v>
      </c>
      <c r="K25" s="238">
        <v>2073</v>
      </c>
      <c r="L25" s="154"/>
      <c r="M25" s="154"/>
    </row>
    <row r="26" spans="2:18" ht="12" customHeight="1">
      <c r="B26" s="143" t="s">
        <v>375</v>
      </c>
      <c r="C26" s="236">
        <v>4674</v>
      </c>
      <c r="D26" s="234">
        <v>4597</v>
      </c>
      <c r="E26" s="234">
        <v>4519</v>
      </c>
      <c r="F26" s="4"/>
      <c r="G26" s="764" t="s">
        <v>362</v>
      </c>
      <c r="H26" s="735"/>
      <c r="I26" s="147" t="s">
        <v>363</v>
      </c>
      <c r="J26" s="147" t="s">
        <v>363</v>
      </c>
      <c r="K26" s="203">
        <v>48230</v>
      </c>
      <c r="L26" s="154"/>
      <c r="M26" s="154"/>
      <c r="O26" s="785"/>
      <c r="P26" s="785"/>
      <c r="Q26" s="785"/>
      <c r="R26" s="154"/>
    </row>
    <row r="27" spans="2:18" ht="12" customHeight="1">
      <c r="B27" s="125" t="s">
        <v>376</v>
      </c>
      <c r="C27" s="177">
        <v>4734</v>
      </c>
      <c r="D27" s="178">
        <v>4638</v>
      </c>
      <c r="E27" s="178">
        <v>4540</v>
      </c>
      <c r="F27" s="4"/>
      <c r="G27" s="763" t="s">
        <v>364</v>
      </c>
      <c r="H27" s="733"/>
      <c r="I27" s="237" t="s">
        <v>241</v>
      </c>
      <c r="J27" s="237" t="s">
        <v>241</v>
      </c>
      <c r="K27" s="238">
        <v>39820</v>
      </c>
      <c r="L27" s="154"/>
      <c r="M27" s="154"/>
      <c r="O27" s="211"/>
      <c r="P27" s="212"/>
      <c r="Q27" s="187"/>
      <c r="R27" s="154"/>
    </row>
    <row r="28" spans="2:18" ht="12" customHeight="1">
      <c r="B28" s="143" t="s">
        <v>377</v>
      </c>
      <c r="C28" s="236">
        <v>3468</v>
      </c>
      <c r="D28" s="234">
        <v>3400</v>
      </c>
      <c r="E28" s="234">
        <v>3332</v>
      </c>
      <c r="F28" s="4"/>
      <c r="G28" s="764" t="s">
        <v>365</v>
      </c>
      <c r="H28" s="737"/>
      <c r="I28" s="128" t="s">
        <v>385</v>
      </c>
      <c r="J28" s="126" t="s">
        <v>366</v>
      </c>
      <c r="K28" s="203">
        <v>62530</v>
      </c>
      <c r="L28" s="154"/>
      <c r="M28" s="154"/>
      <c r="O28" s="211"/>
      <c r="P28" s="212"/>
      <c r="Q28" s="187"/>
      <c r="R28" s="154"/>
    </row>
    <row r="29" spans="2:18" ht="12" customHeight="1">
      <c r="B29" s="125" t="s">
        <v>378</v>
      </c>
      <c r="C29" s="177">
        <v>3920</v>
      </c>
      <c r="D29" s="178">
        <v>3843</v>
      </c>
      <c r="E29" s="178">
        <v>3768</v>
      </c>
      <c r="F29" s="4"/>
      <c r="G29" s="640" t="s">
        <v>497</v>
      </c>
      <c r="H29" s="642"/>
      <c r="I29" s="642"/>
      <c r="J29" s="642"/>
      <c r="K29" s="693"/>
      <c r="L29" s="154"/>
      <c r="M29" s="154"/>
      <c r="O29" s="211"/>
      <c r="P29" s="212"/>
      <c r="Q29" s="187"/>
      <c r="R29" s="154"/>
    </row>
    <row r="30" spans="2:18" ht="12" customHeight="1">
      <c r="B30" s="143" t="s">
        <v>379</v>
      </c>
      <c r="C30" s="236">
        <v>4896</v>
      </c>
      <c r="D30" s="234">
        <v>4800</v>
      </c>
      <c r="E30" s="234">
        <v>4706</v>
      </c>
      <c r="F30" s="4"/>
      <c r="G30" s="773" t="s">
        <v>490</v>
      </c>
      <c r="H30" s="774"/>
      <c r="I30" s="241" t="s">
        <v>389</v>
      </c>
      <c r="J30" s="160" t="s">
        <v>408</v>
      </c>
      <c r="K30" s="242"/>
      <c r="L30" s="154"/>
      <c r="M30" s="154"/>
      <c r="O30" s="211"/>
      <c r="P30" s="212"/>
      <c r="Q30" s="187"/>
      <c r="R30" s="154"/>
    </row>
    <row r="31" spans="2:18" ht="12" customHeight="1">
      <c r="B31" s="173" t="s">
        <v>380</v>
      </c>
      <c r="C31" s="177">
        <v>320</v>
      </c>
      <c r="D31" s="178">
        <v>314</v>
      </c>
      <c r="E31" s="178">
        <v>308</v>
      </c>
      <c r="F31" s="4"/>
      <c r="G31" s="775" t="s">
        <v>418</v>
      </c>
      <c r="H31" s="776"/>
      <c r="I31" s="207" t="s">
        <v>390</v>
      </c>
      <c r="J31" s="149" t="s">
        <v>408</v>
      </c>
      <c r="K31" s="208"/>
      <c r="L31" s="154"/>
      <c r="M31" s="154"/>
      <c r="O31" s="211"/>
      <c r="P31" s="212"/>
      <c r="Q31" s="187"/>
      <c r="R31" s="154"/>
    </row>
    <row r="32" spans="2:18" ht="12" customHeight="1">
      <c r="B32" s="139" t="s">
        <v>381</v>
      </c>
      <c r="C32" s="236">
        <v>376</v>
      </c>
      <c r="D32" s="234">
        <v>369</v>
      </c>
      <c r="E32" s="234">
        <v>362</v>
      </c>
      <c r="F32" s="4"/>
      <c r="G32" s="777" t="s">
        <v>419</v>
      </c>
      <c r="H32" s="774"/>
      <c r="I32" s="160" t="s">
        <v>392</v>
      </c>
      <c r="J32" s="160" t="s">
        <v>408</v>
      </c>
      <c r="K32" s="242"/>
      <c r="L32" s="154"/>
      <c r="M32" s="154"/>
      <c r="O32" s="211"/>
      <c r="P32" s="212"/>
      <c r="Q32" s="187"/>
      <c r="R32" s="154"/>
    </row>
    <row r="33" spans="2:18" ht="12" customHeight="1">
      <c r="B33" s="173" t="s">
        <v>382</v>
      </c>
      <c r="C33" s="177">
        <v>522</v>
      </c>
      <c r="D33" s="178">
        <v>512</v>
      </c>
      <c r="E33" s="178">
        <v>502</v>
      </c>
      <c r="F33" s="4"/>
      <c r="G33" s="776" t="s">
        <v>877</v>
      </c>
      <c r="H33" s="776"/>
      <c r="I33" s="149" t="s">
        <v>394</v>
      </c>
      <c r="J33" s="149" t="s">
        <v>408</v>
      </c>
      <c r="K33" s="208"/>
      <c r="L33" s="154"/>
      <c r="M33" s="154"/>
      <c r="O33" s="211"/>
      <c r="P33" s="212"/>
      <c r="Q33" s="187"/>
      <c r="R33" s="154"/>
    </row>
    <row r="34" spans="2:18" ht="12" customHeight="1">
      <c r="B34" s="139" t="s">
        <v>383</v>
      </c>
      <c r="C34" s="236">
        <v>599</v>
      </c>
      <c r="D34" s="234">
        <v>587</v>
      </c>
      <c r="E34" s="234">
        <v>575</v>
      </c>
      <c r="F34" s="4"/>
      <c r="G34" s="774" t="s">
        <v>878</v>
      </c>
      <c r="H34" s="774"/>
      <c r="I34" s="160" t="s">
        <v>396</v>
      </c>
      <c r="J34" s="160" t="s">
        <v>408</v>
      </c>
      <c r="K34" s="242"/>
      <c r="L34" s="154"/>
      <c r="M34" s="154"/>
      <c r="O34" s="211"/>
      <c r="P34" s="212"/>
      <c r="Q34" s="187"/>
      <c r="R34" s="154"/>
    </row>
    <row r="35" spans="2:18" ht="12" customHeight="1">
      <c r="B35" s="190" t="s">
        <v>384</v>
      </c>
      <c r="C35" s="191">
        <v>805</v>
      </c>
      <c r="D35" s="192">
        <v>790</v>
      </c>
      <c r="E35" s="192">
        <v>775</v>
      </c>
      <c r="I35" s="224" t="s">
        <v>398</v>
      </c>
      <c r="J35" s="188"/>
      <c r="K35" s="189"/>
      <c r="L35" s="154"/>
      <c r="M35" s="154"/>
      <c r="O35" s="211"/>
      <c r="P35" s="212"/>
      <c r="Q35" s="187"/>
      <c r="R35" s="154"/>
    </row>
    <row r="36" spans="2:18" ht="14.25" customHeight="1">
      <c r="B36" s="778" t="s">
        <v>498</v>
      </c>
      <c r="C36" s="779"/>
      <c r="D36" s="779"/>
      <c r="E36" s="780"/>
      <c r="F36" s="780"/>
      <c r="G36" s="780"/>
      <c r="H36" s="780"/>
      <c r="I36" s="780"/>
      <c r="J36" s="780"/>
      <c r="K36" s="780"/>
      <c r="L36" s="781"/>
      <c r="M36" s="154"/>
      <c r="O36" s="154"/>
      <c r="P36" s="211"/>
      <c r="Q36" s="212"/>
      <c r="R36" s="187"/>
    </row>
    <row r="37" spans="2:18" ht="11.25" customHeight="1">
      <c r="B37" s="243" t="s">
        <v>428</v>
      </c>
      <c r="C37" s="244"/>
      <c r="D37" s="245">
        <v>400</v>
      </c>
      <c r="E37" s="245">
        <v>380</v>
      </c>
      <c r="F37" s="4"/>
      <c r="G37" s="159" t="s">
        <v>449</v>
      </c>
      <c r="H37" s="159"/>
      <c r="I37" s="157"/>
      <c r="J37" s="159"/>
      <c r="K37" s="245">
        <v>1510</v>
      </c>
      <c r="L37" s="246">
        <v>1438</v>
      </c>
      <c r="M37" s="154"/>
      <c r="O37" s="154"/>
      <c r="P37" s="211"/>
      <c r="Q37" s="212"/>
      <c r="R37" s="187"/>
    </row>
    <row r="38" spans="2:18" ht="11.25" customHeight="1">
      <c r="B38" s="172" t="s">
        <v>429</v>
      </c>
      <c r="C38" s="181"/>
      <c r="D38" s="203">
        <v>400</v>
      </c>
      <c r="E38" s="203">
        <v>380</v>
      </c>
      <c r="F38" s="4"/>
      <c r="G38" s="149" t="s">
        <v>450</v>
      </c>
      <c r="H38" s="149"/>
      <c r="I38" s="116"/>
      <c r="J38" s="149"/>
      <c r="K38" s="203">
        <v>2210</v>
      </c>
      <c r="L38" s="221">
        <v>2105</v>
      </c>
      <c r="M38" s="154"/>
      <c r="O38" s="154"/>
      <c r="P38" s="213"/>
      <c r="Q38" s="213"/>
      <c r="R38" s="187"/>
    </row>
    <row r="39" spans="2:18" ht="11.25" customHeight="1">
      <c r="B39" s="162" t="s">
        <v>430</v>
      </c>
      <c r="C39" s="247"/>
      <c r="D39" s="238">
        <v>485</v>
      </c>
      <c r="E39" s="238">
        <v>462</v>
      </c>
      <c r="F39" s="4"/>
      <c r="G39" s="160" t="s">
        <v>451</v>
      </c>
      <c r="H39" s="160"/>
      <c r="I39" s="106"/>
      <c r="J39" s="106"/>
      <c r="K39" s="238">
        <v>3100</v>
      </c>
      <c r="L39" s="141">
        <v>2952</v>
      </c>
      <c r="O39" s="154"/>
      <c r="P39" s="213"/>
      <c r="Q39" s="213"/>
      <c r="R39" s="187"/>
    </row>
    <row r="40" spans="2:18" ht="11.25" customHeight="1">
      <c r="B40" s="172" t="s">
        <v>431</v>
      </c>
      <c r="C40" s="181"/>
      <c r="D40" s="203">
        <v>485</v>
      </c>
      <c r="E40" s="203">
        <v>462</v>
      </c>
      <c r="F40" s="4"/>
      <c r="G40" s="217" t="s">
        <v>452</v>
      </c>
      <c r="H40" s="149"/>
      <c r="I40" s="116"/>
      <c r="J40" s="116"/>
      <c r="K40" s="203">
        <v>1420</v>
      </c>
      <c r="L40" s="132">
        <v>1352</v>
      </c>
      <c r="O40" s="154"/>
      <c r="P40" s="213"/>
      <c r="Q40" s="213"/>
      <c r="R40" s="187"/>
    </row>
    <row r="41" spans="2:18" ht="11.25" customHeight="1">
      <c r="B41" s="162" t="s">
        <v>432</v>
      </c>
      <c r="C41" s="247"/>
      <c r="D41" s="238">
        <v>665</v>
      </c>
      <c r="E41" s="238">
        <v>633</v>
      </c>
      <c r="F41" s="4"/>
      <c r="G41" s="160" t="s">
        <v>453</v>
      </c>
      <c r="H41" s="160"/>
      <c r="I41" s="106"/>
      <c r="J41" s="106"/>
      <c r="K41" s="238">
        <v>1635</v>
      </c>
      <c r="L41" s="141">
        <v>1557</v>
      </c>
      <c r="O41" s="154"/>
      <c r="P41" s="213"/>
      <c r="Q41" s="213"/>
      <c r="R41" s="187"/>
    </row>
    <row r="42" spans="2:18" ht="11.25" customHeight="1">
      <c r="B42" s="172" t="s">
        <v>433</v>
      </c>
      <c r="C42" s="181"/>
      <c r="D42" s="203">
        <v>1010</v>
      </c>
      <c r="E42" s="203">
        <v>962</v>
      </c>
      <c r="F42" s="4"/>
      <c r="G42" s="217" t="s">
        <v>454</v>
      </c>
      <c r="H42" s="149"/>
      <c r="I42" s="116"/>
      <c r="J42" s="116"/>
      <c r="K42" s="203">
        <v>2030</v>
      </c>
      <c r="L42" s="132">
        <v>1933</v>
      </c>
      <c r="O42" s="154"/>
      <c r="P42" s="213"/>
      <c r="Q42" s="213"/>
      <c r="R42" s="187"/>
    </row>
    <row r="43" spans="2:18" ht="11.25" customHeight="1">
      <c r="B43" s="162" t="s">
        <v>434</v>
      </c>
      <c r="C43" s="247"/>
      <c r="D43" s="238">
        <v>1420</v>
      </c>
      <c r="E43" s="238">
        <v>1352</v>
      </c>
      <c r="F43" s="4"/>
      <c r="G43" s="160" t="s">
        <v>455</v>
      </c>
      <c r="H43" s="160"/>
      <c r="I43" s="106"/>
      <c r="J43" s="106"/>
      <c r="K43" s="238">
        <v>2850</v>
      </c>
      <c r="L43" s="141">
        <v>2714</v>
      </c>
      <c r="O43" s="154"/>
      <c r="P43" s="213"/>
      <c r="Q43" s="213"/>
      <c r="R43" s="187"/>
    </row>
    <row r="44" spans="2:18" ht="11.25" customHeight="1">
      <c r="B44" s="172" t="s">
        <v>435</v>
      </c>
      <c r="C44" s="181"/>
      <c r="D44" s="203">
        <v>1700</v>
      </c>
      <c r="E44" s="203">
        <v>1620</v>
      </c>
      <c r="F44" s="4"/>
      <c r="G44" s="218" t="s">
        <v>456</v>
      </c>
      <c r="H44" s="149"/>
      <c r="I44" s="116"/>
      <c r="J44" s="116"/>
      <c r="K44" s="203">
        <v>4100</v>
      </c>
      <c r="L44" s="132">
        <v>3905</v>
      </c>
      <c r="O44" s="154"/>
      <c r="P44" s="213"/>
      <c r="Q44" s="213"/>
      <c r="R44" s="187"/>
    </row>
    <row r="45" spans="2:18" ht="11.25" customHeight="1">
      <c r="B45" s="162" t="s">
        <v>436</v>
      </c>
      <c r="C45" s="247"/>
      <c r="D45" s="238">
        <v>360</v>
      </c>
      <c r="E45" s="238">
        <v>343</v>
      </c>
      <c r="F45" s="4"/>
      <c r="G45" s="248" t="s">
        <v>457</v>
      </c>
      <c r="H45" s="160"/>
      <c r="I45" s="106"/>
      <c r="J45" s="106"/>
      <c r="K45" s="238">
        <v>4500</v>
      </c>
      <c r="L45" s="141">
        <v>4285</v>
      </c>
      <c r="O45" s="154"/>
      <c r="P45" s="213"/>
      <c r="Q45" s="213"/>
      <c r="R45" s="187"/>
    </row>
    <row r="46" spans="2:18" ht="11.25" customHeight="1">
      <c r="B46" s="172" t="s">
        <v>437</v>
      </c>
      <c r="C46" s="181"/>
      <c r="D46" s="203">
        <v>410</v>
      </c>
      <c r="E46" s="132">
        <v>390</v>
      </c>
      <c r="F46" s="4"/>
      <c r="G46" s="218" t="s">
        <v>458</v>
      </c>
      <c r="H46" s="149"/>
      <c r="I46" s="116"/>
      <c r="J46" s="116"/>
      <c r="K46" s="203">
        <v>590</v>
      </c>
      <c r="L46" s="132">
        <v>560</v>
      </c>
      <c r="O46" s="154"/>
      <c r="P46" s="213"/>
      <c r="Q46" s="213"/>
      <c r="R46" s="187"/>
    </row>
    <row r="47" spans="2:18" ht="11.25" customHeight="1">
      <c r="B47" s="162" t="s">
        <v>438</v>
      </c>
      <c r="C47" s="247"/>
      <c r="D47" s="238">
        <v>420</v>
      </c>
      <c r="E47" s="141">
        <v>400</v>
      </c>
      <c r="F47" s="4"/>
      <c r="G47" s="248" t="s">
        <v>459</v>
      </c>
      <c r="H47" s="160"/>
      <c r="I47" s="106"/>
      <c r="J47" s="106"/>
      <c r="K47" s="238">
        <v>690</v>
      </c>
      <c r="L47" s="141">
        <v>655</v>
      </c>
      <c r="O47" s="154"/>
      <c r="P47" s="213"/>
      <c r="Q47" s="213"/>
      <c r="R47" s="187"/>
    </row>
    <row r="48" spans="2:18" ht="11.25" customHeight="1">
      <c r="B48" s="172" t="s">
        <v>439</v>
      </c>
      <c r="C48" s="181"/>
      <c r="D48" s="203">
        <v>520</v>
      </c>
      <c r="E48" s="132">
        <v>495</v>
      </c>
      <c r="F48" s="4"/>
      <c r="G48" s="218" t="s">
        <v>460</v>
      </c>
      <c r="H48" s="149"/>
      <c r="I48" s="116"/>
      <c r="J48" s="116"/>
      <c r="K48" s="203">
        <v>880</v>
      </c>
      <c r="L48" s="132">
        <v>836</v>
      </c>
      <c r="O48" s="154"/>
      <c r="P48" s="213"/>
      <c r="Q48" s="213"/>
      <c r="R48" s="187"/>
    </row>
    <row r="49" spans="2:18" ht="11.25" customHeight="1">
      <c r="B49" s="160" t="s">
        <v>440</v>
      </c>
      <c r="C49" s="160"/>
      <c r="D49" s="238">
        <v>570</v>
      </c>
      <c r="E49" s="141">
        <v>543</v>
      </c>
      <c r="F49" s="4"/>
      <c r="G49" s="249" t="s">
        <v>461</v>
      </c>
      <c r="H49" s="250"/>
      <c r="I49" s="46"/>
      <c r="J49" s="46"/>
      <c r="K49" s="238">
        <v>1240</v>
      </c>
      <c r="L49" s="141">
        <v>1180</v>
      </c>
      <c r="O49" s="154"/>
      <c r="P49" s="213"/>
      <c r="Q49" s="213"/>
      <c r="R49" s="187"/>
    </row>
    <row r="50" spans="2:18" ht="11.25" customHeight="1">
      <c r="B50" s="149" t="s">
        <v>441</v>
      </c>
      <c r="C50" s="149"/>
      <c r="D50" s="203">
        <v>680</v>
      </c>
      <c r="E50" s="132">
        <v>648</v>
      </c>
      <c r="F50" s="4"/>
      <c r="G50" s="219" t="s">
        <v>462</v>
      </c>
      <c r="H50" s="210"/>
      <c r="I50" s="220"/>
      <c r="J50" s="220"/>
      <c r="K50" s="203">
        <v>1750</v>
      </c>
      <c r="L50" s="132">
        <v>1667</v>
      </c>
      <c r="O50" s="154"/>
      <c r="P50" s="214"/>
      <c r="Q50" s="214"/>
      <c r="R50" s="187"/>
    </row>
    <row r="51" spans="2:18" ht="11.25" customHeight="1">
      <c r="B51" s="160" t="s">
        <v>442</v>
      </c>
      <c r="C51" s="160"/>
      <c r="D51" s="238">
        <v>720</v>
      </c>
      <c r="E51" s="141">
        <v>685</v>
      </c>
      <c r="F51" s="4"/>
      <c r="G51" s="722" t="s">
        <v>679</v>
      </c>
      <c r="H51" s="724"/>
      <c r="I51" s="724"/>
      <c r="J51" s="724"/>
      <c r="K51" s="725"/>
      <c r="L51" s="222"/>
      <c r="M51" s="13"/>
      <c r="O51" s="154"/>
      <c r="P51" s="214"/>
      <c r="Q51" s="214"/>
      <c r="R51" s="187"/>
    </row>
    <row r="52" spans="2:18" ht="11.25" customHeight="1">
      <c r="B52" s="149" t="s">
        <v>443</v>
      </c>
      <c r="C52" s="149"/>
      <c r="D52" s="203">
        <v>990</v>
      </c>
      <c r="E52" s="132">
        <v>940</v>
      </c>
      <c r="F52" s="4"/>
      <c r="G52" s="251" t="s">
        <v>405</v>
      </c>
      <c r="H52" s="252"/>
      <c r="I52" s="253">
        <v>756</v>
      </c>
      <c r="J52" s="106"/>
      <c r="K52" s="254">
        <v>756</v>
      </c>
      <c r="L52" s="13"/>
      <c r="M52" s="13"/>
      <c r="O52" s="154"/>
      <c r="P52" s="214"/>
      <c r="Q52" s="214"/>
      <c r="R52" s="187"/>
    </row>
    <row r="53" spans="2:18" ht="11.25" customHeight="1">
      <c r="B53" s="160" t="s">
        <v>444</v>
      </c>
      <c r="C53" s="160"/>
      <c r="D53" s="238">
        <v>1600</v>
      </c>
      <c r="E53" s="141">
        <v>1520</v>
      </c>
      <c r="F53" s="4"/>
      <c r="G53" s="126" t="s">
        <v>406</v>
      </c>
      <c r="H53" s="171"/>
      <c r="I53" s="183">
        <v>1032</v>
      </c>
      <c r="J53" s="116"/>
      <c r="K53" s="205">
        <v>1032</v>
      </c>
      <c r="L53" s="13"/>
      <c r="M53" s="13"/>
      <c r="O53" s="154"/>
      <c r="P53" s="214"/>
      <c r="Q53" s="214"/>
      <c r="R53" s="187"/>
    </row>
    <row r="54" spans="2:18" ht="11.25" customHeight="1">
      <c r="B54" s="149" t="s">
        <v>445</v>
      </c>
      <c r="C54" s="149"/>
      <c r="D54" s="203">
        <v>800</v>
      </c>
      <c r="E54" s="132">
        <v>760</v>
      </c>
      <c r="G54" s="252" t="s">
        <v>407</v>
      </c>
      <c r="H54" s="255"/>
      <c r="I54" s="253">
        <v>1350</v>
      </c>
      <c r="J54" s="106"/>
      <c r="K54" s="254">
        <v>1350</v>
      </c>
      <c r="L54" s="13"/>
      <c r="M54" s="13"/>
      <c r="O54" s="154"/>
      <c r="P54" s="215"/>
      <c r="Q54" s="214"/>
      <c r="R54" s="187"/>
    </row>
    <row r="55" spans="2:18" ht="11.25" customHeight="1">
      <c r="B55" s="160" t="s">
        <v>446</v>
      </c>
      <c r="C55" s="160"/>
      <c r="D55" s="238">
        <v>780</v>
      </c>
      <c r="E55" s="141">
        <v>743</v>
      </c>
      <c r="G55" s="184"/>
      <c r="H55" s="195"/>
      <c r="I55" s="225"/>
      <c r="O55" s="154"/>
      <c r="P55" s="215"/>
      <c r="Q55" s="214"/>
      <c r="R55" s="187"/>
    </row>
    <row r="56" spans="2:18" ht="11.25" customHeight="1">
      <c r="B56" s="149" t="s">
        <v>447</v>
      </c>
      <c r="C56" s="149"/>
      <c r="D56" s="203">
        <v>910</v>
      </c>
      <c r="E56" s="132">
        <v>867</v>
      </c>
      <c r="G56" s="229"/>
      <c r="H56" s="185"/>
      <c r="I56" s="226"/>
      <c r="O56" s="154"/>
      <c r="P56" s="215"/>
      <c r="Q56" s="214"/>
      <c r="R56" s="187"/>
    </row>
    <row r="57" spans="2:18" ht="11.25" customHeight="1">
      <c r="B57" s="160" t="s">
        <v>448</v>
      </c>
      <c r="C57" s="160"/>
      <c r="D57" s="238">
        <v>1070</v>
      </c>
      <c r="E57" s="141">
        <v>1020</v>
      </c>
      <c r="G57" s="184"/>
      <c r="H57" s="223"/>
      <c r="I57" s="227"/>
      <c r="O57" s="154"/>
      <c r="P57" s="215"/>
      <c r="Q57" s="214"/>
      <c r="R57" s="187"/>
    </row>
    <row r="58" spans="2:18" ht="8.25" customHeight="1">
      <c r="B58" s="188"/>
      <c r="C58" s="188"/>
      <c r="D58" s="261"/>
      <c r="E58" s="133"/>
      <c r="G58" s="184"/>
      <c r="H58" s="223"/>
      <c r="I58" s="260"/>
      <c r="O58" s="154"/>
      <c r="P58" s="215"/>
      <c r="Q58" s="214"/>
      <c r="R58" s="187"/>
    </row>
    <row r="59" spans="2:18" ht="12" customHeight="1">
      <c r="B59" s="782" t="s">
        <v>409</v>
      </c>
      <c r="C59" s="638"/>
      <c r="D59" s="639"/>
      <c r="E59" s="768" t="s">
        <v>491</v>
      </c>
      <c r="G59" s="771" t="s">
        <v>413</v>
      </c>
      <c r="H59" s="638"/>
      <c r="I59" s="638"/>
      <c r="J59" s="638"/>
      <c r="K59" s="639"/>
      <c r="L59" s="768" t="s">
        <v>491</v>
      </c>
      <c r="O59" s="154"/>
      <c r="P59" s="215"/>
      <c r="Q59" s="214"/>
      <c r="R59" s="187"/>
    </row>
    <row r="60" spans="2:18" ht="12" customHeight="1">
      <c r="B60" s="783" t="s">
        <v>410</v>
      </c>
      <c r="C60" s="638"/>
      <c r="D60" s="639"/>
      <c r="E60" s="769"/>
      <c r="G60" s="772" t="s">
        <v>414</v>
      </c>
      <c r="H60" s="638"/>
      <c r="I60" s="638"/>
      <c r="J60" s="638"/>
      <c r="K60" s="639"/>
      <c r="L60" s="769"/>
      <c r="O60" s="154"/>
      <c r="P60" s="215"/>
      <c r="Q60" s="214"/>
      <c r="R60" s="187"/>
    </row>
    <row r="61" spans="2:12" ht="12" customHeight="1">
      <c r="B61" s="782" t="s">
        <v>411</v>
      </c>
      <c r="C61" s="638"/>
      <c r="D61" s="639"/>
      <c r="E61" s="769"/>
      <c r="G61" s="771" t="s">
        <v>415</v>
      </c>
      <c r="H61" s="638"/>
      <c r="I61" s="638"/>
      <c r="J61" s="638"/>
      <c r="K61" s="639"/>
      <c r="L61" s="769"/>
    </row>
    <row r="62" spans="2:12" ht="12" customHeight="1">
      <c r="B62" s="784" t="s">
        <v>412</v>
      </c>
      <c r="C62" s="638"/>
      <c r="D62" s="639"/>
      <c r="E62" s="770"/>
      <c r="G62" s="772" t="s">
        <v>416</v>
      </c>
      <c r="H62" s="638"/>
      <c r="I62" s="638"/>
      <c r="J62" s="638"/>
      <c r="K62" s="639"/>
      <c r="L62" s="769"/>
    </row>
    <row r="63" spans="2:12" ht="12" customHeight="1">
      <c r="B63" s="256"/>
      <c r="C63" s="185"/>
      <c r="D63" s="257"/>
      <c r="E63" s="13"/>
      <c r="G63" s="771" t="s">
        <v>417</v>
      </c>
      <c r="H63" s="638"/>
      <c r="I63" s="638"/>
      <c r="J63" s="638"/>
      <c r="K63" s="639"/>
      <c r="L63" s="770"/>
    </row>
    <row r="64" spans="2:9" ht="12.75">
      <c r="B64" s="256"/>
      <c r="C64" s="185"/>
      <c r="D64" s="258"/>
      <c r="E64" s="13"/>
      <c r="G64" s="229"/>
      <c r="H64" s="185"/>
      <c r="I64" s="259"/>
    </row>
    <row r="65" spans="2:9" ht="12.75">
      <c r="B65" s="256"/>
      <c r="C65" s="185"/>
      <c r="D65" s="258"/>
      <c r="E65" s="13"/>
      <c r="G65" s="230"/>
      <c r="H65" s="184"/>
      <c r="I65" s="228"/>
    </row>
    <row r="66" spans="2:9" ht="12.75">
      <c r="B66" s="256"/>
      <c r="C66" s="185"/>
      <c r="D66" s="231"/>
      <c r="E66" s="13"/>
      <c r="G66" s="229"/>
      <c r="H66" s="185"/>
      <c r="I66" s="226"/>
    </row>
    <row r="67" spans="2:9" ht="12.75">
      <c r="B67" s="256"/>
      <c r="C67" s="185"/>
      <c r="D67" s="258"/>
      <c r="E67" s="13"/>
      <c r="G67" s="230"/>
      <c r="H67" s="184"/>
      <c r="I67" s="228"/>
    </row>
    <row r="68" spans="2:9" ht="12.75">
      <c r="B68" s="216"/>
      <c r="C68" s="188"/>
      <c r="D68" s="174"/>
      <c r="G68" s="229"/>
      <c r="H68" s="185"/>
      <c r="I68" s="226"/>
    </row>
    <row r="69" spans="2:9" ht="12.75">
      <c r="B69" s="216"/>
      <c r="C69" s="188"/>
      <c r="D69" s="174"/>
      <c r="G69" s="230"/>
      <c r="H69" s="184"/>
      <c r="I69" s="228"/>
    </row>
    <row r="70" spans="2:9" ht="12.75">
      <c r="B70" s="216"/>
      <c r="C70" s="188"/>
      <c r="D70" s="174"/>
      <c r="G70" s="229"/>
      <c r="H70" s="185"/>
      <c r="I70" s="226"/>
    </row>
    <row r="71" spans="2:9" ht="12.75">
      <c r="B71" s="216"/>
      <c r="C71" s="188"/>
      <c r="D71" s="174"/>
      <c r="G71" s="230"/>
      <c r="H71" s="184"/>
      <c r="I71" s="228"/>
    </row>
    <row r="72" spans="7:9" ht="12.75">
      <c r="G72" s="229"/>
      <c r="H72" s="185"/>
      <c r="I72" s="226"/>
    </row>
  </sheetData>
  <sheetProtection/>
  <mergeCells count="37">
    <mergeCell ref="G63:K63"/>
    <mergeCell ref="G62:K62"/>
    <mergeCell ref="O26:Q26"/>
    <mergeCell ref="B4:E4"/>
    <mergeCell ref="B15:E15"/>
    <mergeCell ref="B17:E17"/>
    <mergeCell ref="G4:M4"/>
    <mergeCell ref="G17:H17"/>
    <mergeCell ref="G18:H18"/>
    <mergeCell ref="G19:H19"/>
    <mergeCell ref="G32:H32"/>
    <mergeCell ref="G33:H33"/>
    <mergeCell ref="L59:L63"/>
    <mergeCell ref="G34:H34"/>
    <mergeCell ref="B36:L36"/>
    <mergeCell ref="G51:K51"/>
    <mergeCell ref="B59:D59"/>
    <mergeCell ref="B60:D60"/>
    <mergeCell ref="B61:D61"/>
    <mergeCell ref="B62:D62"/>
    <mergeCell ref="E59:E62"/>
    <mergeCell ref="G24:H24"/>
    <mergeCell ref="G25:H25"/>
    <mergeCell ref="G26:H26"/>
    <mergeCell ref="G29:K29"/>
    <mergeCell ref="G59:K59"/>
    <mergeCell ref="G60:K60"/>
    <mergeCell ref="G61:K61"/>
    <mergeCell ref="G30:H30"/>
    <mergeCell ref="G31:H31"/>
    <mergeCell ref="G27:H27"/>
    <mergeCell ref="G28:H28"/>
    <mergeCell ref="G23:H23"/>
    <mergeCell ref="G3:J3"/>
    <mergeCell ref="G22:K22"/>
    <mergeCell ref="G20:H20"/>
    <mergeCell ref="G21:H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2:T153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6.875" style="0" customWidth="1"/>
    <col min="2" max="2" width="15.875" style="0" customWidth="1"/>
    <col min="3" max="3" width="9.75390625" style="0" customWidth="1"/>
    <col min="5" max="5" width="8.75390625" style="0" customWidth="1"/>
    <col min="6" max="6" width="5.75390625" style="0" customWidth="1"/>
    <col min="7" max="7" width="17.125" style="0" customWidth="1"/>
    <col min="8" max="8" width="2.625" style="0" customWidth="1"/>
    <col min="9" max="10" width="2.75390625" style="0" customWidth="1"/>
    <col min="11" max="11" width="7.875" style="0" customWidth="1"/>
    <col min="12" max="13" width="8.00390625" style="0" customWidth="1"/>
    <col min="14" max="14" width="7.875" style="0" customWidth="1"/>
  </cols>
  <sheetData>
    <row r="1" ht="5.25" customHeight="1"/>
    <row r="2" ht="11.25" customHeight="1">
      <c r="G2" t="s">
        <v>1326</v>
      </c>
    </row>
    <row r="3" spans="2:13" ht="15.75" customHeight="1">
      <c r="B3" s="612" t="s">
        <v>1157</v>
      </c>
      <c r="C3" s="3" t="s">
        <v>4</v>
      </c>
      <c r="D3" s="3" t="s">
        <v>5</v>
      </c>
      <c r="E3" s="3" t="s">
        <v>95</v>
      </c>
      <c r="G3" s="612" t="s">
        <v>1027</v>
      </c>
      <c r="H3" s="818" t="s">
        <v>4</v>
      </c>
      <c r="I3" s="803"/>
      <c r="J3" s="804"/>
      <c r="K3" s="3" t="s">
        <v>5</v>
      </c>
      <c r="L3" s="3" t="s">
        <v>95</v>
      </c>
      <c r="M3" s="137"/>
    </row>
    <row r="4" spans="2:14" ht="13.5" customHeight="1">
      <c r="B4" s="801" t="s">
        <v>1158</v>
      </c>
      <c r="C4" s="793"/>
      <c r="D4" s="793"/>
      <c r="E4" s="794"/>
      <c r="G4" s="806" t="s">
        <v>1159</v>
      </c>
      <c r="H4" s="807"/>
      <c r="I4" s="807"/>
      <c r="J4" s="807"/>
      <c r="K4" s="807"/>
      <c r="L4" s="808"/>
      <c r="M4" s="471"/>
      <c r="N4" s="13"/>
    </row>
    <row r="5" spans="2:13" ht="9.75" customHeight="1">
      <c r="B5" s="454" t="s">
        <v>923</v>
      </c>
      <c r="C5" s="239">
        <v>84</v>
      </c>
      <c r="D5" s="239">
        <v>82</v>
      </c>
      <c r="E5" s="239">
        <v>80</v>
      </c>
      <c r="F5" s="446"/>
      <c r="G5" s="458" t="s">
        <v>984</v>
      </c>
      <c r="H5" s="802">
        <v>1014</v>
      </c>
      <c r="I5" s="803"/>
      <c r="J5" s="804"/>
      <c r="K5" s="239">
        <v>994</v>
      </c>
      <c r="L5" s="239">
        <v>974</v>
      </c>
      <c r="M5" s="263"/>
    </row>
    <row r="6" spans="2:13" ht="9.75" customHeight="1">
      <c r="B6" s="449" t="s">
        <v>924</v>
      </c>
      <c r="C6" s="176">
        <v>84</v>
      </c>
      <c r="D6" s="176">
        <v>82</v>
      </c>
      <c r="E6" s="176">
        <v>80</v>
      </c>
      <c r="F6" s="446"/>
      <c r="G6" s="451" t="s">
        <v>985</v>
      </c>
      <c r="H6" s="805">
        <v>1230</v>
      </c>
      <c r="I6" s="803"/>
      <c r="J6" s="804"/>
      <c r="K6" s="176">
        <v>1206</v>
      </c>
      <c r="L6" s="176">
        <v>1982</v>
      </c>
      <c r="M6" s="263"/>
    </row>
    <row r="7" spans="2:13" ht="9.75" customHeight="1">
      <c r="B7" s="454" t="s">
        <v>925</v>
      </c>
      <c r="C7" s="239">
        <v>223</v>
      </c>
      <c r="D7" s="239">
        <v>218</v>
      </c>
      <c r="E7" s="239">
        <v>213</v>
      </c>
      <c r="F7" s="446"/>
      <c r="G7" s="458" t="s">
        <v>986</v>
      </c>
      <c r="H7" s="802">
        <v>1280</v>
      </c>
      <c r="I7" s="803"/>
      <c r="J7" s="804"/>
      <c r="K7" s="239">
        <v>1255</v>
      </c>
      <c r="L7" s="239">
        <v>1230</v>
      </c>
      <c r="M7" s="263"/>
    </row>
    <row r="8" spans="2:13" ht="9.75" customHeight="1">
      <c r="B8" s="449" t="s">
        <v>926</v>
      </c>
      <c r="C8" s="176">
        <v>217</v>
      </c>
      <c r="D8" s="176">
        <v>212</v>
      </c>
      <c r="E8" s="176">
        <v>210</v>
      </c>
      <c r="F8" s="446"/>
      <c r="G8" s="451" t="s">
        <v>987</v>
      </c>
      <c r="H8" s="805">
        <v>1326</v>
      </c>
      <c r="I8" s="803"/>
      <c r="J8" s="804"/>
      <c r="K8" s="176">
        <v>1300</v>
      </c>
      <c r="L8" s="176">
        <v>1274</v>
      </c>
      <c r="M8" s="263"/>
    </row>
    <row r="9" spans="2:13" ht="9.75" customHeight="1">
      <c r="B9" s="454" t="s">
        <v>927</v>
      </c>
      <c r="C9" s="239">
        <v>255</v>
      </c>
      <c r="D9" s="239">
        <v>250</v>
      </c>
      <c r="E9" s="239">
        <v>245</v>
      </c>
      <c r="F9" s="446"/>
      <c r="G9" s="458" t="s">
        <v>988</v>
      </c>
      <c r="H9" s="802">
        <v>1120</v>
      </c>
      <c r="I9" s="803"/>
      <c r="J9" s="804"/>
      <c r="K9" s="239">
        <v>1100</v>
      </c>
      <c r="L9" s="239">
        <v>1080</v>
      </c>
      <c r="M9" s="263"/>
    </row>
    <row r="10" spans="2:19" ht="9.75" customHeight="1">
      <c r="B10" s="449" t="s">
        <v>928</v>
      </c>
      <c r="C10" s="176">
        <v>245</v>
      </c>
      <c r="D10" s="176">
        <v>240</v>
      </c>
      <c r="E10" s="176">
        <v>235</v>
      </c>
      <c r="F10" s="446"/>
      <c r="G10" s="451" t="s">
        <v>989</v>
      </c>
      <c r="H10" s="805">
        <v>2400</v>
      </c>
      <c r="I10" s="803"/>
      <c r="J10" s="804"/>
      <c r="K10" s="176">
        <v>2352</v>
      </c>
      <c r="L10" s="176">
        <v>2304</v>
      </c>
      <c r="M10" s="263"/>
      <c r="Q10" s="154"/>
      <c r="R10" s="154"/>
      <c r="S10" s="154"/>
    </row>
    <row r="11" spans="2:19" ht="9.75" customHeight="1">
      <c r="B11" s="454" t="s">
        <v>929</v>
      </c>
      <c r="C11" s="239">
        <v>353</v>
      </c>
      <c r="D11" s="239">
        <v>346</v>
      </c>
      <c r="E11" s="239">
        <v>339</v>
      </c>
      <c r="F11" s="446"/>
      <c r="G11" s="458" t="s">
        <v>990</v>
      </c>
      <c r="H11" s="802">
        <v>2260</v>
      </c>
      <c r="I11" s="803"/>
      <c r="J11" s="804"/>
      <c r="K11" s="239">
        <v>2216</v>
      </c>
      <c r="L11" s="239">
        <v>2172</v>
      </c>
      <c r="M11" s="263"/>
      <c r="Q11" s="263"/>
      <c r="R11" s="263"/>
      <c r="S11" s="263"/>
    </row>
    <row r="12" spans="2:19" ht="9.75" customHeight="1">
      <c r="B12" s="449" t="s">
        <v>930</v>
      </c>
      <c r="C12" s="176">
        <v>142</v>
      </c>
      <c r="D12" s="176">
        <v>140</v>
      </c>
      <c r="E12" s="176">
        <v>138</v>
      </c>
      <c r="F12" s="446"/>
      <c r="G12" s="451" t="s">
        <v>991</v>
      </c>
      <c r="H12" s="805">
        <v>2315</v>
      </c>
      <c r="I12" s="803"/>
      <c r="J12" s="804"/>
      <c r="K12" s="176">
        <v>2272</v>
      </c>
      <c r="L12" s="176">
        <v>2228</v>
      </c>
      <c r="M12" s="263"/>
      <c r="Q12" s="263"/>
      <c r="R12" s="263"/>
      <c r="S12" s="263"/>
    </row>
    <row r="13" spans="2:19" ht="9.75" customHeight="1">
      <c r="B13" s="454" t="s">
        <v>931</v>
      </c>
      <c r="C13" s="239">
        <v>216</v>
      </c>
      <c r="D13" s="239">
        <v>212</v>
      </c>
      <c r="E13" s="239">
        <v>208</v>
      </c>
      <c r="F13" s="446"/>
      <c r="G13" s="458" t="s">
        <v>992</v>
      </c>
      <c r="H13" s="802">
        <v>2928</v>
      </c>
      <c r="I13" s="803"/>
      <c r="J13" s="804"/>
      <c r="K13" s="239">
        <v>2870</v>
      </c>
      <c r="L13" s="239">
        <v>2814</v>
      </c>
      <c r="M13" s="263"/>
      <c r="Q13" s="263"/>
      <c r="R13" s="263"/>
      <c r="S13" s="263"/>
    </row>
    <row r="14" spans="2:19" ht="13.5" customHeight="1">
      <c r="B14" s="449" t="s">
        <v>932</v>
      </c>
      <c r="C14" s="176">
        <v>310</v>
      </c>
      <c r="D14" s="176">
        <v>304</v>
      </c>
      <c r="E14" s="176">
        <v>298</v>
      </c>
      <c r="F14" s="446"/>
      <c r="G14" s="819" t="s">
        <v>1174</v>
      </c>
      <c r="H14" s="807"/>
      <c r="I14" s="807"/>
      <c r="J14" s="807"/>
      <c r="K14" s="807"/>
      <c r="L14" s="808"/>
      <c r="M14" s="470"/>
      <c r="Q14" s="263"/>
      <c r="R14" s="263"/>
      <c r="S14" s="263"/>
    </row>
    <row r="15" spans="2:19" ht="9.75" customHeight="1">
      <c r="B15" s="454" t="s">
        <v>933</v>
      </c>
      <c r="C15" s="239">
        <v>369</v>
      </c>
      <c r="D15" s="239">
        <v>362</v>
      </c>
      <c r="E15" s="239">
        <v>355</v>
      </c>
      <c r="F15" s="446"/>
      <c r="G15" s="459" t="s">
        <v>993</v>
      </c>
      <c r="H15" s="802">
        <v>342</v>
      </c>
      <c r="I15" s="803"/>
      <c r="J15" s="804"/>
      <c r="K15" s="239">
        <v>335</v>
      </c>
      <c r="L15" s="239">
        <v>327</v>
      </c>
      <c r="M15" s="263"/>
      <c r="Q15" s="263"/>
      <c r="R15" s="263"/>
      <c r="S15" s="263"/>
    </row>
    <row r="16" spans="2:19" ht="9.75" customHeight="1">
      <c r="B16" s="450" t="s">
        <v>934</v>
      </c>
      <c r="C16" s="176">
        <v>173</v>
      </c>
      <c r="D16" s="176">
        <v>170</v>
      </c>
      <c r="E16" s="176">
        <v>167</v>
      </c>
      <c r="F16" s="446"/>
      <c r="G16" s="453" t="s">
        <v>994</v>
      </c>
      <c r="H16" s="805">
        <v>390</v>
      </c>
      <c r="I16" s="803"/>
      <c r="J16" s="804"/>
      <c r="K16" s="176">
        <v>380</v>
      </c>
      <c r="L16" s="176">
        <v>370</v>
      </c>
      <c r="M16" s="263"/>
      <c r="Q16" s="263"/>
      <c r="R16" s="263"/>
      <c r="S16" s="263"/>
    </row>
    <row r="17" spans="2:19" ht="9.75" customHeight="1">
      <c r="B17" s="455" t="s">
        <v>1025</v>
      </c>
      <c r="C17" s="239">
        <v>308</v>
      </c>
      <c r="D17" s="239">
        <v>302</v>
      </c>
      <c r="E17" s="239">
        <v>296</v>
      </c>
      <c r="F17" s="446"/>
      <c r="G17" s="460" t="s">
        <v>995</v>
      </c>
      <c r="H17" s="802">
        <v>408</v>
      </c>
      <c r="I17" s="803"/>
      <c r="J17" s="804"/>
      <c r="K17" s="239">
        <v>400</v>
      </c>
      <c r="L17" s="239">
        <v>392</v>
      </c>
      <c r="M17" s="263"/>
      <c r="Q17" s="263"/>
      <c r="R17" s="263"/>
      <c r="S17" s="263"/>
    </row>
    <row r="18" spans="2:19" ht="9.75" customHeight="1">
      <c r="B18" s="450" t="s">
        <v>935</v>
      </c>
      <c r="C18" s="176">
        <v>367</v>
      </c>
      <c r="D18" s="176">
        <v>356</v>
      </c>
      <c r="E18" s="176">
        <v>348</v>
      </c>
      <c r="F18" s="446"/>
      <c r="G18" s="453" t="s">
        <v>996</v>
      </c>
      <c r="H18" s="805">
        <v>510</v>
      </c>
      <c r="I18" s="803"/>
      <c r="J18" s="804"/>
      <c r="K18" s="176">
        <v>500</v>
      </c>
      <c r="L18" s="176">
        <v>490</v>
      </c>
      <c r="M18" s="263"/>
      <c r="Q18" s="263"/>
      <c r="R18" s="263"/>
      <c r="S18" s="263"/>
    </row>
    <row r="19" spans="2:19" ht="9.75" customHeight="1">
      <c r="B19" s="454" t="s">
        <v>936</v>
      </c>
      <c r="C19" s="239">
        <v>520</v>
      </c>
      <c r="D19" s="239">
        <v>500</v>
      </c>
      <c r="E19" s="239">
        <v>484</v>
      </c>
      <c r="F19" s="446"/>
      <c r="G19" s="459" t="s">
        <v>997</v>
      </c>
      <c r="H19" s="802">
        <v>490</v>
      </c>
      <c r="I19" s="803"/>
      <c r="J19" s="804"/>
      <c r="K19" s="239">
        <v>480</v>
      </c>
      <c r="L19" s="239">
        <v>470</v>
      </c>
      <c r="M19" s="263"/>
      <c r="Q19" s="263"/>
      <c r="R19" s="263"/>
      <c r="S19" s="263"/>
    </row>
    <row r="20" spans="2:19" ht="9.75" customHeight="1">
      <c r="B20" s="449" t="s">
        <v>937</v>
      </c>
      <c r="C20" s="176">
        <v>680</v>
      </c>
      <c r="D20" s="176">
        <v>666</v>
      </c>
      <c r="E20" s="176">
        <v>352</v>
      </c>
      <c r="F20" s="446"/>
      <c r="G20" s="452" t="s">
        <v>998</v>
      </c>
      <c r="H20" s="805">
        <v>720</v>
      </c>
      <c r="I20" s="803"/>
      <c r="J20" s="804"/>
      <c r="K20" s="176">
        <v>715</v>
      </c>
      <c r="L20" s="176">
        <v>710</v>
      </c>
      <c r="M20" s="263"/>
      <c r="Q20" s="154"/>
      <c r="R20" s="154"/>
      <c r="S20" s="154"/>
    </row>
    <row r="21" spans="2:19" ht="9.75" customHeight="1">
      <c r="B21" s="454" t="s">
        <v>938</v>
      </c>
      <c r="C21" s="239">
        <v>764</v>
      </c>
      <c r="D21" s="239">
        <v>748</v>
      </c>
      <c r="E21" s="239">
        <v>732</v>
      </c>
      <c r="F21" s="446"/>
      <c r="G21" s="459" t="s">
        <v>999</v>
      </c>
      <c r="H21" s="802">
        <v>726</v>
      </c>
      <c r="I21" s="803"/>
      <c r="J21" s="804"/>
      <c r="K21" s="239">
        <v>712</v>
      </c>
      <c r="L21" s="239">
        <v>698</v>
      </c>
      <c r="M21" s="263"/>
      <c r="Q21" s="154"/>
      <c r="R21" s="154"/>
      <c r="S21" s="154"/>
    </row>
    <row r="22" spans="2:13" ht="9.75" customHeight="1">
      <c r="B22" s="449" t="s">
        <v>939</v>
      </c>
      <c r="C22" s="176">
        <v>445</v>
      </c>
      <c r="D22" s="176">
        <v>436</v>
      </c>
      <c r="E22" s="176">
        <v>427</v>
      </c>
      <c r="F22" s="446"/>
      <c r="G22" s="452" t="s">
        <v>1000</v>
      </c>
      <c r="H22" s="805">
        <v>726</v>
      </c>
      <c r="I22" s="803"/>
      <c r="J22" s="804"/>
      <c r="K22" s="176">
        <v>712</v>
      </c>
      <c r="L22" s="176">
        <v>698</v>
      </c>
      <c r="M22" s="263"/>
    </row>
    <row r="23" spans="2:13" ht="9.75" customHeight="1">
      <c r="B23" s="454" t="s">
        <v>940</v>
      </c>
      <c r="C23" s="239">
        <v>555</v>
      </c>
      <c r="D23" s="239">
        <v>544</v>
      </c>
      <c r="E23" s="239">
        <v>533</v>
      </c>
      <c r="F23" s="446"/>
      <c r="G23" s="459" t="s">
        <v>1001</v>
      </c>
      <c r="H23" s="802">
        <v>904</v>
      </c>
      <c r="I23" s="803"/>
      <c r="J23" s="804"/>
      <c r="K23" s="239">
        <v>886</v>
      </c>
      <c r="L23" s="239">
        <v>869</v>
      </c>
      <c r="M23" s="263"/>
    </row>
    <row r="24" spans="2:13" ht="9.75" customHeight="1">
      <c r="B24" s="449" t="s">
        <v>941</v>
      </c>
      <c r="C24" s="176">
        <v>539</v>
      </c>
      <c r="D24" s="176">
        <v>528</v>
      </c>
      <c r="E24" s="176">
        <v>517</v>
      </c>
      <c r="F24" s="446"/>
      <c r="G24" s="452" t="s">
        <v>1002</v>
      </c>
      <c r="H24" s="805">
        <v>860</v>
      </c>
      <c r="I24" s="803"/>
      <c r="J24" s="804"/>
      <c r="K24" s="176">
        <v>843</v>
      </c>
      <c r="L24" s="176">
        <v>827</v>
      </c>
      <c r="M24" s="263"/>
    </row>
    <row r="25" spans="2:13" ht="9.75" customHeight="1">
      <c r="B25" s="454" t="s">
        <v>942</v>
      </c>
      <c r="C25" s="239">
        <v>641</v>
      </c>
      <c r="D25" s="239">
        <v>628</v>
      </c>
      <c r="E25" s="239">
        <v>615</v>
      </c>
      <c r="F25" s="446"/>
      <c r="G25" s="459" t="s">
        <v>1003</v>
      </c>
      <c r="H25" s="802">
        <v>1100</v>
      </c>
      <c r="I25" s="803"/>
      <c r="J25" s="804"/>
      <c r="K25" s="239">
        <v>1090</v>
      </c>
      <c r="L25" s="239">
        <v>1080</v>
      </c>
      <c r="M25" s="263"/>
    </row>
    <row r="26" spans="2:13" ht="9.75" customHeight="1">
      <c r="B26" s="449" t="s">
        <v>943</v>
      </c>
      <c r="C26" s="176">
        <v>452</v>
      </c>
      <c r="D26" s="176">
        <v>440</v>
      </c>
      <c r="E26" s="176">
        <v>428</v>
      </c>
      <c r="F26" s="446"/>
      <c r="G26" s="452" t="s">
        <v>1004</v>
      </c>
      <c r="H26" s="805">
        <v>1308</v>
      </c>
      <c r="I26" s="803"/>
      <c r="J26" s="804"/>
      <c r="K26" s="176">
        <v>1282</v>
      </c>
      <c r="L26" s="176">
        <v>1256</v>
      </c>
      <c r="M26" s="263"/>
    </row>
    <row r="27" spans="2:13" ht="9.75" customHeight="1">
      <c r="B27" s="454" t="s">
        <v>944</v>
      </c>
      <c r="C27" s="239">
        <v>564</v>
      </c>
      <c r="D27" s="239">
        <v>552</v>
      </c>
      <c r="E27" s="239">
        <v>540</v>
      </c>
      <c r="F27" s="446"/>
      <c r="G27" s="459" t="s">
        <v>1005</v>
      </c>
      <c r="H27" s="802">
        <v>1474</v>
      </c>
      <c r="I27" s="803"/>
      <c r="J27" s="804"/>
      <c r="K27" s="239">
        <v>1446</v>
      </c>
      <c r="L27" s="239">
        <v>1418</v>
      </c>
      <c r="M27" s="263"/>
    </row>
    <row r="28" spans="2:13" ht="9.75" customHeight="1">
      <c r="B28" s="449" t="s">
        <v>945</v>
      </c>
      <c r="C28" s="176">
        <v>564</v>
      </c>
      <c r="D28" s="176">
        <v>552</v>
      </c>
      <c r="E28" s="176">
        <v>540</v>
      </c>
      <c r="F28" s="446"/>
      <c r="G28" s="452" t="s">
        <v>1006</v>
      </c>
      <c r="H28" s="805">
        <v>1998</v>
      </c>
      <c r="I28" s="803"/>
      <c r="J28" s="804"/>
      <c r="K28" s="176">
        <v>1958</v>
      </c>
      <c r="L28" s="176">
        <v>1918</v>
      </c>
      <c r="M28" s="263"/>
    </row>
    <row r="29" spans="2:13" ht="9.75" customHeight="1">
      <c r="B29" s="454" t="s">
        <v>946</v>
      </c>
      <c r="C29" s="239">
        <v>651</v>
      </c>
      <c r="D29" s="239">
        <v>638</v>
      </c>
      <c r="E29" s="239">
        <v>625</v>
      </c>
      <c r="F29" s="446"/>
      <c r="G29" s="459" t="s">
        <v>1007</v>
      </c>
      <c r="H29" s="802">
        <v>2134</v>
      </c>
      <c r="I29" s="803"/>
      <c r="J29" s="804"/>
      <c r="K29" s="239">
        <v>2096</v>
      </c>
      <c r="L29" s="239">
        <v>2056</v>
      </c>
      <c r="M29" s="263"/>
    </row>
    <row r="30" spans="2:13" ht="12.75" customHeight="1">
      <c r="B30" s="806" t="s">
        <v>1159</v>
      </c>
      <c r="C30" s="807"/>
      <c r="D30" s="807"/>
      <c r="E30" s="808"/>
      <c r="F30" s="447"/>
      <c r="G30" s="452" t="s">
        <v>1008</v>
      </c>
      <c r="H30" s="805">
        <v>2014</v>
      </c>
      <c r="I30" s="803"/>
      <c r="J30" s="804"/>
      <c r="K30" s="176">
        <v>1974</v>
      </c>
      <c r="L30" s="176">
        <v>1934</v>
      </c>
      <c r="M30" s="263"/>
    </row>
    <row r="31" spans="2:13" ht="9.75" customHeight="1">
      <c r="B31" s="457" t="s">
        <v>947</v>
      </c>
      <c r="C31" s="239">
        <v>144</v>
      </c>
      <c r="D31" s="239">
        <v>141</v>
      </c>
      <c r="E31" s="239">
        <v>138</v>
      </c>
      <c r="F31" s="448"/>
      <c r="G31" s="459" t="s">
        <v>1009</v>
      </c>
      <c r="H31" s="802">
        <v>2620</v>
      </c>
      <c r="I31" s="803"/>
      <c r="J31" s="804"/>
      <c r="K31" s="239">
        <v>2568</v>
      </c>
      <c r="L31" s="239">
        <v>2516</v>
      </c>
      <c r="M31" s="263"/>
    </row>
    <row r="32" spans="2:13" ht="9.75" customHeight="1">
      <c r="B32" s="456" t="s">
        <v>948</v>
      </c>
      <c r="C32" s="176">
        <v>145</v>
      </c>
      <c r="D32" s="176">
        <v>142</v>
      </c>
      <c r="E32" s="176">
        <v>139</v>
      </c>
      <c r="F32" s="448"/>
      <c r="G32" s="452" t="s">
        <v>1010</v>
      </c>
      <c r="H32" s="805">
        <v>2464</v>
      </c>
      <c r="I32" s="803"/>
      <c r="J32" s="804"/>
      <c r="K32" s="176">
        <v>2414</v>
      </c>
      <c r="L32" s="176">
        <v>2366</v>
      </c>
      <c r="M32" s="263"/>
    </row>
    <row r="33" spans="2:13" ht="9.75" customHeight="1">
      <c r="B33" s="457" t="s">
        <v>949</v>
      </c>
      <c r="C33" s="239">
        <v>327</v>
      </c>
      <c r="D33" s="239">
        <v>321</v>
      </c>
      <c r="E33" s="239">
        <v>315</v>
      </c>
      <c r="F33" s="448"/>
      <c r="G33" s="460" t="s">
        <v>1011</v>
      </c>
      <c r="H33" s="802">
        <v>3000</v>
      </c>
      <c r="I33" s="803"/>
      <c r="J33" s="804"/>
      <c r="K33" s="239">
        <v>3970</v>
      </c>
      <c r="L33" s="239">
        <v>3920</v>
      </c>
      <c r="M33" s="263"/>
    </row>
    <row r="34" spans="2:13" ht="9.75" customHeight="1">
      <c r="B34" s="456" t="s">
        <v>950</v>
      </c>
      <c r="C34" s="176">
        <v>214</v>
      </c>
      <c r="D34" s="176">
        <v>210</v>
      </c>
      <c r="E34" s="176">
        <v>206</v>
      </c>
      <c r="F34" s="448"/>
      <c r="G34" s="453" t="s">
        <v>1012</v>
      </c>
      <c r="H34" s="805">
        <v>2915</v>
      </c>
      <c r="I34" s="803"/>
      <c r="J34" s="804"/>
      <c r="K34" s="176">
        <v>2858</v>
      </c>
      <c r="L34" s="176">
        <v>2800</v>
      </c>
      <c r="M34" s="263"/>
    </row>
    <row r="35" spans="2:13" ht="9.75" customHeight="1">
      <c r="B35" s="457" t="s">
        <v>951</v>
      </c>
      <c r="C35" s="239">
        <v>578</v>
      </c>
      <c r="D35" s="239">
        <v>566</v>
      </c>
      <c r="E35" s="239">
        <v>544</v>
      </c>
      <c r="F35" s="448"/>
      <c r="G35" s="460" t="s">
        <v>1013</v>
      </c>
      <c r="H35" s="802">
        <v>4402</v>
      </c>
      <c r="I35" s="803"/>
      <c r="J35" s="804"/>
      <c r="K35" s="239">
        <v>4316</v>
      </c>
      <c r="L35" s="239">
        <v>4231</v>
      </c>
      <c r="M35" s="263"/>
    </row>
    <row r="36" spans="2:13" ht="9.75" customHeight="1">
      <c r="B36" s="456" t="s">
        <v>952</v>
      </c>
      <c r="C36" s="176">
        <v>466</v>
      </c>
      <c r="D36" s="176">
        <v>457</v>
      </c>
      <c r="E36" s="176">
        <v>448</v>
      </c>
      <c r="F36" s="448"/>
      <c r="G36" s="453" t="s">
        <v>1014</v>
      </c>
      <c r="H36" s="805">
        <v>4940</v>
      </c>
      <c r="I36" s="803"/>
      <c r="J36" s="804"/>
      <c r="K36" s="176">
        <v>4843</v>
      </c>
      <c r="L36" s="176">
        <v>4748</v>
      </c>
      <c r="M36" s="263"/>
    </row>
    <row r="37" spans="2:13" ht="9.75" customHeight="1">
      <c r="B37" s="457" t="s">
        <v>953</v>
      </c>
      <c r="C37" s="239">
        <v>466</v>
      </c>
      <c r="D37" s="239">
        <v>457</v>
      </c>
      <c r="E37" s="239">
        <v>448</v>
      </c>
      <c r="F37" s="448"/>
      <c r="G37" s="460" t="s">
        <v>1015</v>
      </c>
      <c r="H37" s="802">
        <v>2758</v>
      </c>
      <c r="I37" s="803"/>
      <c r="J37" s="804"/>
      <c r="K37" s="239">
        <v>2704</v>
      </c>
      <c r="L37" s="239">
        <v>2650</v>
      </c>
      <c r="M37" s="263"/>
    </row>
    <row r="38" spans="2:13" ht="9.75" customHeight="1">
      <c r="B38" s="456" t="s">
        <v>954</v>
      </c>
      <c r="C38" s="176">
        <v>390</v>
      </c>
      <c r="D38" s="176">
        <v>386</v>
      </c>
      <c r="E38" s="176">
        <v>380</v>
      </c>
      <c r="F38" s="448"/>
      <c r="G38" s="453" t="s">
        <v>1016</v>
      </c>
      <c r="H38" s="805">
        <v>3208</v>
      </c>
      <c r="I38" s="803"/>
      <c r="J38" s="804"/>
      <c r="K38" s="176">
        <v>3145</v>
      </c>
      <c r="L38" s="176">
        <v>3083</v>
      </c>
      <c r="M38" s="263"/>
    </row>
    <row r="39" spans="2:13" ht="9.75" customHeight="1">
      <c r="B39" s="457" t="s">
        <v>955</v>
      </c>
      <c r="C39" s="239">
        <v>800</v>
      </c>
      <c r="D39" s="239">
        <v>784</v>
      </c>
      <c r="E39" s="239">
        <v>768</v>
      </c>
      <c r="F39" s="448"/>
      <c r="G39" s="460" t="s">
        <v>1017</v>
      </c>
      <c r="H39" s="802">
        <v>3510</v>
      </c>
      <c r="I39" s="803"/>
      <c r="J39" s="804"/>
      <c r="K39" s="239">
        <v>3441</v>
      </c>
      <c r="L39" s="239">
        <v>3374</v>
      </c>
      <c r="M39" s="263"/>
    </row>
    <row r="40" spans="2:13" ht="9.75" customHeight="1">
      <c r="B40" s="456" t="s">
        <v>956</v>
      </c>
      <c r="C40" s="176">
        <v>910</v>
      </c>
      <c r="D40" s="176">
        <v>892</v>
      </c>
      <c r="E40" s="176">
        <v>874</v>
      </c>
      <c r="F40" s="448"/>
      <c r="G40" s="452" t="s">
        <v>1018</v>
      </c>
      <c r="H40" s="805">
        <v>3510</v>
      </c>
      <c r="I40" s="803"/>
      <c r="J40" s="804"/>
      <c r="K40" s="176">
        <v>3441</v>
      </c>
      <c r="L40" s="176">
        <v>3373</v>
      </c>
      <c r="M40" s="263"/>
    </row>
    <row r="41" spans="2:13" ht="9.75" customHeight="1">
      <c r="B41" s="457" t="s">
        <v>957</v>
      </c>
      <c r="C41" s="239">
        <v>962</v>
      </c>
      <c r="D41" s="239">
        <v>942</v>
      </c>
      <c r="E41" s="239">
        <v>922</v>
      </c>
      <c r="F41" s="448"/>
      <c r="G41" s="459" t="s">
        <v>1019</v>
      </c>
      <c r="H41" s="802">
        <v>4200</v>
      </c>
      <c r="I41" s="803"/>
      <c r="J41" s="804"/>
      <c r="K41" s="239">
        <v>4180</v>
      </c>
      <c r="L41" s="239">
        <v>4160</v>
      </c>
      <c r="M41" s="263"/>
    </row>
    <row r="42" spans="2:13" ht="9.75" customHeight="1">
      <c r="B42" s="456" t="s">
        <v>958</v>
      </c>
      <c r="C42" s="176">
        <v>1020</v>
      </c>
      <c r="D42" s="176">
        <v>1000</v>
      </c>
      <c r="E42" s="176">
        <v>980</v>
      </c>
      <c r="F42" s="448"/>
      <c r="G42" s="452" t="s">
        <v>1020</v>
      </c>
      <c r="H42" s="805">
        <v>4178</v>
      </c>
      <c r="I42" s="803"/>
      <c r="J42" s="804"/>
      <c r="K42" s="176">
        <v>4096</v>
      </c>
      <c r="L42" s="176">
        <v>4016</v>
      </c>
      <c r="M42" s="263"/>
    </row>
    <row r="43" spans="2:13" ht="9.75" customHeight="1">
      <c r="B43" s="457" t="s">
        <v>959</v>
      </c>
      <c r="C43" s="239">
        <v>220</v>
      </c>
      <c r="D43" s="239">
        <v>216</v>
      </c>
      <c r="E43" s="239">
        <v>212</v>
      </c>
      <c r="F43" s="448"/>
      <c r="G43" s="459" t="s">
        <v>1021</v>
      </c>
      <c r="H43" s="802">
        <v>5300</v>
      </c>
      <c r="I43" s="803"/>
      <c r="J43" s="804"/>
      <c r="K43" s="239">
        <v>5196</v>
      </c>
      <c r="L43" s="239">
        <v>5094</v>
      </c>
      <c r="M43" s="263"/>
    </row>
    <row r="44" spans="2:13" ht="9.75" customHeight="1">
      <c r="B44" s="456" t="s">
        <v>960</v>
      </c>
      <c r="C44" s="176">
        <v>220</v>
      </c>
      <c r="D44" s="176">
        <v>216</v>
      </c>
      <c r="E44" s="176">
        <v>212</v>
      </c>
      <c r="F44" s="448"/>
      <c r="G44" s="452" t="s">
        <v>1022</v>
      </c>
      <c r="H44" s="805">
        <v>7552</v>
      </c>
      <c r="I44" s="803"/>
      <c r="J44" s="804"/>
      <c r="K44" s="176">
        <v>7404</v>
      </c>
      <c r="L44" s="176">
        <v>7259</v>
      </c>
      <c r="M44" s="263"/>
    </row>
    <row r="45" spans="2:13" ht="9.75" customHeight="1">
      <c r="B45" s="457" t="s">
        <v>961</v>
      </c>
      <c r="C45" s="239">
        <v>414</v>
      </c>
      <c r="D45" s="239">
        <v>406</v>
      </c>
      <c r="E45" s="239">
        <v>398</v>
      </c>
      <c r="F45" s="448"/>
      <c r="G45" s="459" t="s">
        <v>1023</v>
      </c>
      <c r="H45" s="802">
        <v>8746</v>
      </c>
      <c r="I45" s="803"/>
      <c r="J45" s="804"/>
      <c r="K45" s="239">
        <v>8547</v>
      </c>
      <c r="L45" s="239">
        <v>8406</v>
      </c>
      <c r="M45" s="263"/>
    </row>
    <row r="46" spans="2:13" ht="9.75" customHeight="1">
      <c r="B46" s="456" t="s">
        <v>962</v>
      </c>
      <c r="C46" s="176">
        <v>510</v>
      </c>
      <c r="D46" s="176">
        <v>500</v>
      </c>
      <c r="E46" s="176">
        <v>490</v>
      </c>
      <c r="F46" s="448"/>
      <c r="G46" s="452" t="s">
        <v>1024</v>
      </c>
      <c r="H46" s="805">
        <v>9310</v>
      </c>
      <c r="I46" s="803"/>
      <c r="J46" s="804"/>
      <c r="K46" s="176">
        <v>9127</v>
      </c>
      <c r="L46" s="176">
        <v>8948</v>
      </c>
      <c r="M46" s="263"/>
    </row>
    <row r="47" spans="2:14" ht="9.75" customHeight="1">
      <c r="B47" s="457" t="s">
        <v>963</v>
      </c>
      <c r="C47" s="239">
        <v>570</v>
      </c>
      <c r="D47" s="239">
        <v>558</v>
      </c>
      <c r="E47" s="239">
        <v>546</v>
      </c>
      <c r="F47" s="448"/>
      <c r="G47" s="813"/>
      <c r="H47" s="813"/>
      <c r="I47" s="813"/>
      <c r="J47" s="813"/>
      <c r="K47" s="814"/>
      <c r="L47" s="814"/>
      <c r="M47" s="814"/>
      <c r="N47" s="669"/>
    </row>
    <row r="48" spans="2:14" ht="13.5" customHeight="1">
      <c r="B48" s="456" t="s">
        <v>964</v>
      </c>
      <c r="C48" s="176">
        <v>640</v>
      </c>
      <c r="D48" s="176">
        <v>628</v>
      </c>
      <c r="E48" s="176">
        <v>616</v>
      </c>
      <c r="F48" s="448"/>
      <c r="G48" s="821" t="s">
        <v>1160</v>
      </c>
      <c r="H48" s="822"/>
      <c r="I48" s="822"/>
      <c r="J48" s="822"/>
      <c r="K48" s="822"/>
      <c r="L48" s="823"/>
      <c r="M48" s="419"/>
      <c r="N48" s="419"/>
    </row>
    <row r="49" spans="2:14" ht="9.75" customHeight="1">
      <c r="B49" s="457" t="s">
        <v>965</v>
      </c>
      <c r="C49" s="239">
        <v>525</v>
      </c>
      <c r="D49" s="239">
        <v>517</v>
      </c>
      <c r="E49" s="239">
        <v>510</v>
      </c>
      <c r="F49" s="448"/>
      <c r="G49" s="463" t="s">
        <v>905</v>
      </c>
      <c r="H49" s="798"/>
      <c r="I49" s="799"/>
      <c r="J49" s="800"/>
      <c r="K49" s="464"/>
      <c r="L49" s="462"/>
      <c r="M49" s="469"/>
      <c r="N49" s="154"/>
    </row>
    <row r="50" spans="2:14" ht="9.75" customHeight="1">
      <c r="B50" s="456" t="s">
        <v>966</v>
      </c>
      <c r="C50" s="176">
        <v>760</v>
      </c>
      <c r="D50" s="176">
        <v>745</v>
      </c>
      <c r="E50" s="176">
        <v>730</v>
      </c>
      <c r="F50" s="448"/>
      <c r="G50" s="465" t="s">
        <v>906</v>
      </c>
      <c r="H50" s="795"/>
      <c r="I50" s="796"/>
      <c r="J50" s="797"/>
      <c r="K50" s="466"/>
      <c r="L50" s="461"/>
      <c r="M50" s="469"/>
      <c r="N50" s="154"/>
    </row>
    <row r="51" spans="2:14" ht="9.75" customHeight="1">
      <c r="B51" s="457" t="s">
        <v>967</v>
      </c>
      <c r="C51" s="239">
        <v>900</v>
      </c>
      <c r="D51" s="239">
        <v>882</v>
      </c>
      <c r="E51" s="239">
        <v>864</v>
      </c>
      <c r="F51" s="448"/>
      <c r="G51" s="463" t="s">
        <v>907</v>
      </c>
      <c r="H51" s="798"/>
      <c r="I51" s="799"/>
      <c r="J51" s="800"/>
      <c r="K51" s="464"/>
      <c r="L51" s="462"/>
      <c r="M51" s="469"/>
      <c r="N51" s="154"/>
    </row>
    <row r="52" spans="2:14" ht="9.75" customHeight="1">
      <c r="B52" s="456" t="s">
        <v>968</v>
      </c>
      <c r="C52" s="176">
        <v>1290</v>
      </c>
      <c r="D52" s="176">
        <v>1264</v>
      </c>
      <c r="E52" s="176">
        <v>1240</v>
      </c>
      <c r="F52" s="448"/>
      <c r="G52" s="465" t="s">
        <v>908</v>
      </c>
      <c r="H52" s="795"/>
      <c r="I52" s="796"/>
      <c r="J52" s="797"/>
      <c r="K52" s="466"/>
      <c r="L52" s="461"/>
      <c r="M52" s="469"/>
      <c r="N52" s="154"/>
    </row>
    <row r="53" spans="2:14" ht="9.75" customHeight="1">
      <c r="B53" s="457" t="s">
        <v>969</v>
      </c>
      <c r="C53" s="239">
        <v>1400</v>
      </c>
      <c r="D53" s="239">
        <v>1372</v>
      </c>
      <c r="E53" s="239">
        <v>1344</v>
      </c>
      <c r="F53" s="448"/>
      <c r="G53" s="463" t="s">
        <v>909</v>
      </c>
      <c r="H53" s="798"/>
      <c r="I53" s="799"/>
      <c r="J53" s="800"/>
      <c r="K53" s="464"/>
      <c r="L53" s="462"/>
      <c r="M53" s="469"/>
      <c r="N53" s="154"/>
    </row>
    <row r="54" spans="2:14" ht="9.75" customHeight="1">
      <c r="B54" s="456" t="s">
        <v>970</v>
      </c>
      <c r="C54" s="176">
        <v>444</v>
      </c>
      <c r="D54" s="176">
        <v>439</v>
      </c>
      <c r="E54" s="176">
        <v>434</v>
      </c>
      <c r="F54" s="448"/>
      <c r="G54" s="465" t="s">
        <v>910</v>
      </c>
      <c r="H54" s="795"/>
      <c r="I54" s="796"/>
      <c r="J54" s="797"/>
      <c r="K54" s="466"/>
      <c r="L54" s="461"/>
      <c r="M54" s="469"/>
      <c r="N54" s="154"/>
    </row>
    <row r="55" spans="2:14" ht="9.75" customHeight="1">
      <c r="B55" s="457" t="s">
        <v>971</v>
      </c>
      <c r="C55" s="239">
        <v>854</v>
      </c>
      <c r="D55" s="239">
        <v>837</v>
      </c>
      <c r="E55" s="239">
        <v>820</v>
      </c>
      <c r="F55" s="448"/>
      <c r="G55" s="463" t="s">
        <v>911</v>
      </c>
      <c r="H55" s="798"/>
      <c r="I55" s="799"/>
      <c r="J55" s="800"/>
      <c r="K55" s="464"/>
      <c r="L55" s="462"/>
      <c r="M55" s="469"/>
      <c r="N55" s="154"/>
    </row>
    <row r="56" spans="2:14" ht="9.75" customHeight="1">
      <c r="B56" s="456" t="s">
        <v>972</v>
      </c>
      <c r="C56" s="176">
        <v>1048</v>
      </c>
      <c r="D56" s="176">
        <v>1028</v>
      </c>
      <c r="E56" s="176">
        <v>1008</v>
      </c>
      <c r="F56" s="448"/>
      <c r="G56" s="465" t="s">
        <v>912</v>
      </c>
      <c r="H56" s="795"/>
      <c r="I56" s="796"/>
      <c r="J56" s="797"/>
      <c r="K56" s="466"/>
      <c r="L56" s="461"/>
      <c r="M56" s="469"/>
      <c r="N56" s="154"/>
    </row>
    <row r="57" spans="2:14" ht="9.75" customHeight="1">
      <c r="B57" s="458" t="s">
        <v>973</v>
      </c>
      <c r="C57" s="239">
        <v>448</v>
      </c>
      <c r="D57" s="239">
        <v>439</v>
      </c>
      <c r="E57" s="239">
        <v>430</v>
      </c>
      <c r="F57" s="448"/>
      <c r="G57" s="463" t="s">
        <v>913</v>
      </c>
      <c r="H57" s="798"/>
      <c r="I57" s="799"/>
      <c r="J57" s="800"/>
      <c r="K57" s="464"/>
      <c r="L57" s="462"/>
      <c r="M57" s="469"/>
      <c r="N57" s="154"/>
    </row>
    <row r="58" spans="2:14" ht="9.75" customHeight="1">
      <c r="B58" s="456" t="s">
        <v>974</v>
      </c>
      <c r="C58" s="176">
        <v>1078</v>
      </c>
      <c r="D58" s="176">
        <v>1058</v>
      </c>
      <c r="E58" s="176">
        <v>1038</v>
      </c>
      <c r="F58" s="448"/>
      <c r="G58" s="465" t="s">
        <v>914</v>
      </c>
      <c r="H58" s="795"/>
      <c r="I58" s="796"/>
      <c r="J58" s="797"/>
      <c r="K58" s="466"/>
      <c r="L58" s="461"/>
      <c r="M58" s="469"/>
      <c r="N58" s="154"/>
    </row>
    <row r="59" spans="2:14" ht="9.75" customHeight="1">
      <c r="B59" s="457" t="s">
        <v>975</v>
      </c>
      <c r="C59" s="239">
        <v>1228</v>
      </c>
      <c r="D59" s="239">
        <v>1203</v>
      </c>
      <c r="E59" s="239">
        <v>1179</v>
      </c>
      <c r="F59" s="448"/>
      <c r="G59" s="463" t="s">
        <v>915</v>
      </c>
      <c r="H59" s="798"/>
      <c r="I59" s="799"/>
      <c r="J59" s="800"/>
      <c r="K59" s="464"/>
      <c r="L59" s="462"/>
      <c r="M59" s="469"/>
      <c r="N59" s="154"/>
    </row>
    <row r="60" spans="2:14" ht="9.75" customHeight="1">
      <c r="B60" s="456" t="s">
        <v>976</v>
      </c>
      <c r="C60" s="176">
        <v>1070</v>
      </c>
      <c r="D60" s="176">
        <v>1050</v>
      </c>
      <c r="E60" s="176">
        <v>1030</v>
      </c>
      <c r="F60" s="448"/>
      <c r="G60" s="465" t="s">
        <v>916</v>
      </c>
      <c r="H60" s="795"/>
      <c r="I60" s="796"/>
      <c r="J60" s="797"/>
      <c r="K60" s="466"/>
      <c r="L60" s="461"/>
      <c r="M60" s="469"/>
      <c r="N60" s="154"/>
    </row>
    <row r="61" spans="2:14" ht="9.75" customHeight="1">
      <c r="B61" s="457" t="s">
        <v>977</v>
      </c>
      <c r="C61" s="239">
        <v>2460</v>
      </c>
      <c r="D61" s="239">
        <v>2410</v>
      </c>
      <c r="E61" s="239">
        <v>2360</v>
      </c>
      <c r="F61" s="448"/>
      <c r="G61" s="463" t="s">
        <v>917</v>
      </c>
      <c r="H61" s="798"/>
      <c r="I61" s="799"/>
      <c r="J61" s="800"/>
      <c r="K61" s="464"/>
      <c r="L61" s="462"/>
      <c r="M61" s="469"/>
      <c r="N61" s="154"/>
    </row>
    <row r="62" spans="2:14" ht="9.75" customHeight="1">
      <c r="B62" s="451" t="s">
        <v>978</v>
      </c>
      <c r="C62" s="176">
        <v>1108</v>
      </c>
      <c r="D62" s="176">
        <v>1088</v>
      </c>
      <c r="E62" s="176">
        <v>1068</v>
      </c>
      <c r="F62" s="448"/>
      <c r="G62" s="465" t="s">
        <v>918</v>
      </c>
      <c r="H62" s="795"/>
      <c r="I62" s="796"/>
      <c r="J62" s="797"/>
      <c r="K62" s="466"/>
      <c r="L62" s="461"/>
      <c r="M62" s="469"/>
      <c r="N62" s="154"/>
    </row>
    <row r="63" spans="2:14" ht="9.75" customHeight="1">
      <c r="B63" s="457" t="s">
        <v>979</v>
      </c>
      <c r="C63" s="239">
        <v>2082</v>
      </c>
      <c r="D63" s="239">
        <v>2042</v>
      </c>
      <c r="E63" s="239">
        <v>2000</v>
      </c>
      <c r="F63" s="448"/>
      <c r="G63" s="463" t="s">
        <v>919</v>
      </c>
      <c r="H63" s="798"/>
      <c r="I63" s="799"/>
      <c r="J63" s="800"/>
      <c r="K63" s="464"/>
      <c r="L63" s="462"/>
      <c r="M63" s="469"/>
      <c r="N63" s="154"/>
    </row>
    <row r="64" spans="2:14" ht="9.75" customHeight="1">
      <c r="B64" s="456" t="s">
        <v>980</v>
      </c>
      <c r="C64" s="176">
        <v>3390</v>
      </c>
      <c r="D64" s="176">
        <v>3322</v>
      </c>
      <c r="E64" s="176">
        <v>3258</v>
      </c>
      <c r="F64" s="448"/>
      <c r="G64" s="465" t="s">
        <v>920</v>
      </c>
      <c r="H64" s="795"/>
      <c r="I64" s="796"/>
      <c r="J64" s="797"/>
      <c r="K64" s="466"/>
      <c r="L64" s="461"/>
      <c r="M64" s="469"/>
      <c r="N64" s="154"/>
    </row>
    <row r="65" spans="2:14" ht="9.75" customHeight="1">
      <c r="B65" s="457" t="s">
        <v>981</v>
      </c>
      <c r="C65" s="239">
        <v>2704</v>
      </c>
      <c r="D65" s="239">
        <v>2646</v>
      </c>
      <c r="E65" s="239">
        <v>2592</v>
      </c>
      <c r="F65" s="448"/>
      <c r="G65" s="463" t="s">
        <v>921</v>
      </c>
      <c r="H65" s="798"/>
      <c r="I65" s="799"/>
      <c r="J65" s="800"/>
      <c r="K65" s="464"/>
      <c r="L65" s="462"/>
      <c r="M65" s="469"/>
      <c r="N65" s="154"/>
    </row>
    <row r="66" spans="2:14" ht="9.75" customHeight="1">
      <c r="B66" s="456" t="s">
        <v>982</v>
      </c>
      <c r="C66" s="176">
        <v>526</v>
      </c>
      <c r="D66" s="176">
        <v>516</v>
      </c>
      <c r="E66" s="176">
        <v>506</v>
      </c>
      <c r="F66" s="448"/>
      <c r="G66" s="465" t="s">
        <v>922</v>
      </c>
      <c r="H66" s="795"/>
      <c r="I66" s="796"/>
      <c r="J66" s="797"/>
      <c r="K66" s="466"/>
      <c r="L66" s="461"/>
      <c r="M66" s="469"/>
      <c r="N66" s="154"/>
    </row>
    <row r="67" spans="2:14" ht="9.75" customHeight="1">
      <c r="B67" s="457" t="s">
        <v>983</v>
      </c>
      <c r="C67" s="239">
        <v>922</v>
      </c>
      <c r="D67" s="239">
        <v>904</v>
      </c>
      <c r="E67" s="239">
        <v>886</v>
      </c>
      <c r="F67" s="448"/>
      <c r="G67" s="467" t="s">
        <v>1026</v>
      </c>
      <c r="H67" s="815">
        <v>94</v>
      </c>
      <c r="I67" s="816"/>
      <c r="J67" s="817"/>
      <c r="K67" s="468">
        <v>92</v>
      </c>
      <c r="L67" s="239">
        <v>90</v>
      </c>
      <c r="M67" s="263"/>
      <c r="N67" s="263"/>
    </row>
    <row r="69" ht="6.75" customHeight="1">
      <c r="A69" s="4"/>
    </row>
    <row r="70" spans="1:7" ht="12.75">
      <c r="A70" s="4"/>
      <c r="G70" t="s">
        <v>20</v>
      </c>
    </row>
    <row r="71" spans="1:19" ht="15" customHeight="1">
      <c r="A71" s="4"/>
      <c r="B71" s="612" t="s">
        <v>1027</v>
      </c>
      <c r="C71" s="3" t="s">
        <v>4</v>
      </c>
      <c r="D71" s="3" t="s">
        <v>5</v>
      </c>
      <c r="E71" s="3" t="s">
        <v>95</v>
      </c>
      <c r="G71" s="612" t="s">
        <v>1027</v>
      </c>
      <c r="H71" s="765" t="s">
        <v>4</v>
      </c>
      <c r="I71" s="765"/>
      <c r="J71" s="765"/>
      <c r="K71" s="3" t="s">
        <v>5</v>
      </c>
      <c r="L71" s="3" t="s">
        <v>1156</v>
      </c>
      <c r="M71" s="4"/>
      <c r="N71" s="4"/>
      <c r="O71" s="4"/>
      <c r="P71" s="4"/>
      <c r="Q71" s="4"/>
      <c r="R71" s="4"/>
      <c r="S71" s="4"/>
    </row>
    <row r="72" spans="1:19" ht="12" customHeight="1">
      <c r="A72" s="4"/>
      <c r="B72" s="833" t="s">
        <v>1175</v>
      </c>
      <c r="C72" s="642"/>
      <c r="D72" s="642"/>
      <c r="E72" s="693"/>
      <c r="F72" s="4"/>
      <c r="G72" s="474" t="s">
        <v>1093</v>
      </c>
      <c r="H72" s="809">
        <v>882</v>
      </c>
      <c r="I72" s="803"/>
      <c r="J72" s="804"/>
      <c r="K72" s="484">
        <f>H72/1.02</f>
        <v>864.7058823529412</v>
      </c>
      <c r="L72" s="484">
        <f>K72/1.02</f>
        <v>847.7508650519031</v>
      </c>
      <c r="M72" s="4"/>
      <c r="N72" s="436"/>
      <c r="O72" s="490"/>
      <c r="P72" s="491"/>
      <c r="Q72" s="4"/>
      <c r="R72" s="4"/>
      <c r="S72" s="4"/>
    </row>
    <row r="73" spans="1:20" s="142" customFormat="1" ht="10.5" customHeight="1">
      <c r="A73" s="4"/>
      <c r="B73" s="402" t="s">
        <v>1028</v>
      </c>
      <c r="C73" s="486">
        <v>127</v>
      </c>
      <c r="D73" s="487">
        <v>123</v>
      </c>
      <c r="E73" s="488">
        <v>119</v>
      </c>
      <c r="F73" s="4"/>
      <c r="G73" s="161" t="s">
        <v>1094</v>
      </c>
      <c r="H73" s="810">
        <v>578</v>
      </c>
      <c r="I73" s="811"/>
      <c r="J73" s="812"/>
      <c r="K73" s="489">
        <f>H73/1.02</f>
        <v>566.6666666666666</v>
      </c>
      <c r="L73" s="489">
        <f>K73/1.02</f>
        <v>555.5555555555555</v>
      </c>
      <c r="M73" s="4"/>
      <c r="N73" s="436"/>
      <c r="O73" s="490"/>
      <c r="P73" s="491"/>
      <c r="Q73" s="4"/>
      <c r="R73" s="4"/>
      <c r="S73" s="4"/>
      <c r="T73" s="4"/>
    </row>
    <row r="74" spans="1:20" ht="10.5" customHeight="1">
      <c r="A74" s="4"/>
      <c r="B74" s="475" t="s">
        <v>1029</v>
      </c>
      <c r="C74" s="479">
        <v>206</v>
      </c>
      <c r="D74" s="480">
        <v>202</v>
      </c>
      <c r="E74" s="476">
        <v>198</v>
      </c>
      <c r="F74" s="4"/>
      <c r="G74" s="474" t="s">
        <v>1095</v>
      </c>
      <c r="H74" s="809">
        <v>806</v>
      </c>
      <c r="I74" s="803"/>
      <c r="J74" s="804"/>
      <c r="K74" s="484">
        <f aca="true" t="shared" si="0" ref="K74:K118">H74/1.02</f>
        <v>790.1960784313725</v>
      </c>
      <c r="L74" s="484">
        <f>K74/1.02</f>
        <v>774.7020376778162</v>
      </c>
      <c r="M74" s="4"/>
      <c r="N74" s="436"/>
      <c r="O74" s="490"/>
      <c r="P74" s="491"/>
      <c r="Q74" s="4"/>
      <c r="R74" s="4"/>
      <c r="S74" s="4"/>
      <c r="T74" s="4"/>
    </row>
    <row r="75" spans="1:20" s="142" customFormat="1" ht="10.5" customHeight="1">
      <c r="A75" s="4"/>
      <c r="B75" s="402" t="s">
        <v>1030</v>
      </c>
      <c r="C75" s="486">
        <v>388</v>
      </c>
      <c r="D75" s="487">
        <v>380</v>
      </c>
      <c r="E75" s="488">
        <v>376</v>
      </c>
      <c r="F75" s="4"/>
      <c r="G75" s="161" t="s">
        <v>1096</v>
      </c>
      <c r="H75" s="810">
        <v>1186</v>
      </c>
      <c r="I75" s="811"/>
      <c r="J75" s="812"/>
      <c r="K75" s="489">
        <f t="shared" si="0"/>
        <v>1162.7450980392157</v>
      </c>
      <c r="L75" s="489">
        <f aca="true" t="shared" si="1" ref="L75:L118">K75/1.02</f>
        <v>1139.9461745482506</v>
      </c>
      <c r="M75" s="4"/>
      <c r="N75" s="436"/>
      <c r="O75" s="490"/>
      <c r="P75" s="491"/>
      <c r="Q75" s="154"/>
      <c r="R75" s="4"/>
      <c r="S75" s="4"/>
      <c r="T75" s="4"/>
    </row>
    <row r="76" spans="1:20" ht="10.5" customHeight="1">
      <c r="A76" s="495"/>
      <c r="B76" s="475" t="s">
        <v>1031</v>
      </c>
      <c r="C76" s="479">
        <v>196</v>
      </c>
      <c r="D76" s="480">
        <v>192</v>
      </c>
      <c r="E76" s="476">
        <v>188</v>
      </c>
      <c r="F76" s="163"/>
      <c r="G76" s="474" t="s">
        <v>1097</v>
      </c>
      <c r="H76" s="809">
        <v>1212</v>
      </c>
      <c r="I76" s="803"/>
      <c r="J76" s="804"/>
      <c r="K76" s="484">
        <f t="shared" si="0"/>
        <v>1188.235294117647</v>
      </c>
      <c r="L76" s="484">
        <f t="shared" si="1"/>
        <v>1164.9365628604382</v>
      </c>
      <c r="M76" s="4"/>
      <c r="N76" s="436"/>
      <c r="O76" s="490"/>
      <c r="P76" s="491"/>
      <c r="Q76" s="154"/>
      <c r="R76" s="4"/>
      <c r="S76" s="4"/>
      <c r="T76" s="4"/>
    </row>
    <row r="77" spans="1:20" s="142" customFormat="1" ht="10.5" customHeight="1">
      <c r="A77" s="495"/>
      <c r="B77" s="402" t="s">
        <v>1032</v>
      </c>
      <c r="C77" s="486">
        <v>142</v>
      </c>
      <c r="D77" s="487">
        <v>139</v>
      </c>
      <c r="E77" s="488">
        <v>135</v>
      </c>
      <c r="F77" s="163"/>
      <c r="G77" s="161" t="s">
        <v>1098</v>
      </c>
      <c r="H77" s="810">
        <v>1252</v>
      </c>
      <c r="I77" s="811"/>
      <c r="J77" s="812"/>
      <c r="K77" s="489">
        <f t="shared" si="0"/>
        <v>1227.450980392157</v>
      </c>
      <c r="L77" s="489">
        <f t="shared" si="1"/>
        <v>1203.3833141099578</v>
      </c>
      <c r="M77" s="4"/>
      <c r="N77" s="436"/>
      <c r="O77" s="490"/>
      <c r="P77" s="491"/>
      <c r="Q77" s="154"/>
      <c r="R77" s="154"/>
      <c r="S77" s="4"/>
      <c r="T77" s="4"/>
    </row>
    <row r="78" spans="1:20" ht="10.5" customHeight="1">
      <c r="A78" s="495"/>
      <c r="B78" s="475" t="s">
        <v>1033</v>
      </c>
      <c r="C78" s="479">
        <v>372</v>
      </c>
      <c r="D78" s="480">
        <v>365</v>
      </c>
      <c r="E78" s="476">
        <v>358</v>
      </c>
      <c r="F78" s="163"/>
      <c r="G78" s="474" t="s">
        <v>1099</v>
      </c>
      <c r="H78" s="809">
        <v>1072</v>
      </c>
      <c r="I78" s="803"/>
      <c r="J78" s="804"/>
      <c r="K78" s="484">
        <f t="shared" si="0"/>
        <v>1050.9803921568628</v>
      </c>
      <c r="L78" s="484">
        <f t="shared" si="1"/>
        <v>1030.3729334871202</v>
      </c>
      <c r="M78" s="4"/>
      <c r="N78" s="436"/>
      <c r="O78" s="490"/>
      <c r="P78" s="491"/>
      <c r="Q78" s="4"/>
      <c r="R78" s="4"/>
      <c r="S78" s="4"/>
      <c r="T78" s="4"/>
    </row>
    <row r="79" spans="1:20" s="142" customFormat="1" ht="10.5" customHeight="1">
      <c r="A79" s="495"/>
      <c r="B79" s="402" t="s">
        <v>1034</v>
      </c>
      <c r="C79" s="486">
        <v>304</v>
      </c>
      <c r="D79" s="487">
        <v>298</v>
      </c>
      <c r="E79" s="488">
        <v>292</v>
      </c>
      <c r="F79" s="163"/>
      <c r="G79" s="161" t="s">
        <v>1100</v>
      </c>
      <c r="H79" s="810">
        <v>1170</v>
      </c>
      <c r="I79" s="811"/>
      <c r="J79" s="812"/>
      <c r="K79" s="489">
        <f t="shared" si="0"/>
        <v>1147.0588235294117</v>
      </c>
      <c r="L79" s="489">
        <f t="shared" si="1"/>
        <v>1124.5674740484428</v>
      </c>
      <c r="M79" s="4"/>
      <c r="N79" s="436"/>
      <c r="O79" s="490"/>
      <c r="P79" s="491"/>
      <c r="Q79" s="4"/>
      <c r="R79" s="4"/>
      <c r="S79" s="4"/>
      <c r="T79" s="4"/>
    </row>
    <row r="80" spans="1:20" ht="10.5" customHeight="1">
      <c r="A80" s="495"/>
      <c r="B80" s="475" t="s">
        <v>1035</v>
      </c>
      <c r="C80" s="479">
        <v>448</v>
      </c>
      <c r="D80" s="480">
        <v>439</v>
      </c>
      <c r="E80" s="476">
        <v>430</v>
      </c>
      <c r="F80" s="163"/>
      <c r="G80" s="474" t="s">
        <v>1101</v>
      </c>
      <c r="H80" s="809">
        <v>1824</v>
      </c>
      <c r="I80" s="803"/>
      <c r="J80" s="804"/>
      <c r="K80" s="484">
        <f t="shared" si="0"/>
        <v>1788.235294117647</v>
      </c>
      <c r="L80" s="484">
        <f t="shared" si="1"/>
        <v>1753.1718569780853</v>
      </c>
      <c r="M80" s="4"/>
      <c r="N80" s="436"/>
      <c r="O80" s="490"/>
      <c r="P80" s="491"/>
      <c r="Q80" s="4"/>
      <c r="R80" s="4"/>
      <c r="S80" s="4"/>
      <c r="T80" s="4"/>
    </row>
    <row r="81" spans="1:20" s="142" customFormat="1" ht="10.5" customHeight="1">
      <c r="A81" s="495"/>
      <c r="B81" s="402" t="s">
        <v>1036</v>
      </c>
      <c r="C81" s="486">
        <v>474</v>
      </c>
      <c r="D81" s="487">
        <v>465</v>
      </c>
      <c r="E81" s="488">
        <v>456</v>
      </c>
      <c r="F81" s="163"/>
      <c r="G81" s="161" t="s">
        <v>1102</v>
      </c>
      <c r="H81" s="810">
        <v>1476</v>
      </c>
      <c r="I81" s="811"/>
      <c r="J81" s="812"/>
      <c r="K81" s="489">
        <f t="shared" si="0"/>
        <v>1447.0588235294117</v>
      </c>
      <c r="L81" s="489">
        <f t="shared" si="1"/>
        <v>1418.6851211072665</v>
      </c>
      <c r="M81" s="4"/>
      <c r="N81" s="436"/>
      <c r="O81" s="490"/>
      <c r="P81" s="491"/>
      <c r="Q81" s="4"/>
      <c r="R81" s="4"/>
      <c r="S81" s="4"/>
      <c r="T81" s="4"/>
    </row>
    <row r="82" spans="1:20" ht="10.5" customHeight="1">
      <c r="A82" s="4"/>
      <c r="B82" s="475" t="s">
        <v>1037</v>
      </c>
      <c r="C82" s="479">
        <v>510</v>
      </c>
      <c r="D82" s="480">
        <v>500</v>
      </c>
      <c r="E82" s="476">
        <v>490</v>
      </c>
      <c r="F82" s="163"/>
      <c r="G82" s="474" t="s">
        <v>1103</v>
      </c>
      <c r="H82" s="809">
        <v>2170</v>
      </c>
      <c r="I82" s="803"/>
      <c r="J82" s="804"/>
      <c r="K82" s="484">
        <f t="shared" si="0"/>
        <v>2127.450980392157</v>
      </c>
      <c r="L82" s="484">
        <f t="shared" si="1"/>
        <v>2085.7362552864283</v>
      </c>
      <c r="M82" s="4"/>
      <c r="N82" s="436"/>
      <c r="O82" s="154"/>
      <c r="P82" s="491"/>
      <c r="Q82" s="4"/>
      <c r="R82" s="4"/>
      <c r="S82" s="4"/>
      <c r="T82" s="4"/>
    </row>
    <row r="83" spans="1:20" s="142" customFormat="1" ht="10.5" customHeight="1">
      <c r="A83" s="4"/>
      <c r="B83" s="402" t="s">
        <v>1038</v>
      </c>
      <c r="C83" s="486">
        <v>392</v>
      </c>
      <c r="D83" s="487">
        <v>384</v>
      </c>
      <c r="E83" s="488">
        <v>376</v>
      </c>
      <c r="F83" s="163"/>
      <c r="G83" s="161" t="s">
        <v>1104</v>
      </c>
      <c r="H83" s="810">
        <v>2212</v>
      </c>
      <c r="I83" s="811"/>
      <c r="J83" s="812"/>
      <c r="K83" s="489">
        <f t="shared" si="0"/>
        <v>2168.627450980392</v>
      </c>
      <c r="L83" s="489">
        <f t="shared" si="1"/>
        <v>2126.1053440984238</v>
      </c>
      <c r="M83" s="4"/>
      <c r="N83" s="436"/>
      <c r="O83" s="154"/>
      <c r="P83" s="491"/>
      <c r="Q83" s="4"/>
      <c r="R83" s="4"/>
      <c r="S83" s="4"/>
      <c r="T83" s="4"/>
    </row>
    <row r="84" spans="1:20" ht="10.5" customHeight="1">
      <c r="A84" s="4"/>
      <c r="B84" s="475" t="s">
        <v>1039</v>
      </c>
      <c r="C84" s="479">
        <v>324</v>
      </c>
      <c r="D84" s="480">
        <v>318</v>
      </c>
      <c r="E84" s="476">
        <v>312</v>
      </c>
      <c r="F84" s="494"/>
      <c r="G84" s="474" t="s">
        <v>1105</v>
      </c>
      <c r="H84" s="809">
        <v>2014</v>
      </c>
      <c r="I84" s="803"/>
      <c r="J84" s="804"/>
      <c r="K84" s="484">
        <f t="shared" si="0"/>
        <v>1974.5098039215686</v>
      </c>
      <c r="L84" s="484">
        <f t="shared" si="1"/>
        <v>1935.7939254133025</v>
      </c>
      <c r="M84" s="4"/>
      <c r="N84" s="436"/>
      <c r="O84" s="154"/>
      <c r="P84" s="491"/>
      <c r="Q84" s="4"/>
      <c r="R84" s="4"/>
      <c r="S84" s="4"/>
      <c r="T84" s="4"/>
    </row>
    <row r="85" spans="1:20" s="142" customFormat="1" ht="10.5" customHeight="1">
      <c r="A85" s="4"/>
      <c r="B85" s="402" t="s">
        <v>1040</v>
      </c>
      <c r="C85" s="486">
        <v>474</v>
      </c>
      <c r="D85" s="487">
        <v>465</v>
      </c>
      <c r="E85" s="488">
        <v>456</v>
      </c>
      <c r="F85" s="4"/>
      <c r="G85" s="161" t="s">
        <v>1106</v>
      </c>
      <c r="H85" s="810">
        <v>2766</v>
      </c>
      <c r="I85" s="811"/>
      <c r="J85" s="812"/>
      <c r="K85" s="489">
        <f t="shared" si="0"/>
        <v>2711.7647058823527</v>
      </c>
      <c r="L85" s="489">
        <f t="shared" si="1"/>
        <v>2658.592848904267</v>
      </c>
      <c r="M85" s="4"/>
      <c r="N85" s="436"/>
      <c r="O85" s="154"/>
      <c r="P85" s="491"/>
      <c r="Q85" s="4"/>
      <c r="R85" s="4"/>
      <c r="S85" s="4"/>
      <c r="T85" s="4"/>
    </row>
    <row r="86" spans="1:20" ht="10.5" customHeight="1">
      <c r="A86" s="4"/>
      <c r="B86" s="475" t="s">
        <v>1041</v>
      </c>
      <c r="C86" s="479">
        <v>502</v>
      </c>
      <c r="D86" s="480">
        <v>492</v>
      </c>
      <c r="E86" s="476">
        <v>482</v>
      </c>
      <c r="F86" s="4"/>
      <c r="G86" s="474" t="s">
        <v>1107</v>
      </c>
      <c r="H86" s="809">
        <v>3204</v>
      </c>
      <c r="I86" s="803"/>
      <c r="J86" s="804"/>
      <c r="K86" s="484">
        <f t="shared" si="0"/>
        <v>3141.176470588235</v>
      </c>
      <c r="L86" s="484">
        <f t="shared" si="1"/>
        <v>3079.584775086505</v>
      </c>
      <c r="M86" s="4"/>
      <c r="N86" s="436"/>
      <c r="O86" s="154"/>
      <c r="P86" s="491"/>
      <c r="Q86" s="4"/>
      <c r="R86" s="4"/>
      <c r="S86" s="4"/>
      <c r="T86" s="4"/>
    </row>
    <row r="87" spans="1:20" s="142" customFormat="1" ht="10.5" customHeight="1">
      <c r="A87" s="4"/>
      <c r="B87" s="402" t="s">
        <v>1042</v>
      </c>
      <c r="C87" s="486">
        <v>400</v>
      </c>
      <c r="D87" s="487">
        <v>392</v>
      </c>
      <c r="E87" s="488">
        <v>384</v>
      </c>
      <c r="F87" s="4"/>
      <c r="G87" s="161" t="s">
        <v>1108</v>
      </c>
      <c r="H87" s="810">
        <v>2674</v>
      </c>
      <c r="I87" s="811"/>
      <c r="J87" s="812"/>
      <c r="K87" s="489">
        <f t="shared" si="0"/>
        <v>2621.5686274509803</v>
      </c>
      <c r="L87" s="489">
        <f t="shared" si="1"/>
        <v>2570.165321030373</v>
      </c>
      <c r="M87" s="4"/>
      <c r="N87" s="436"/>
      <c r="O87" s="154"/>
      <c r="P87" s="491"/>
      <c r="Q87" s="4"/>
      <c r="R87" s="4"/>
      <c r="S87" s="4"/>
      <c r="T87" s="4"/>
    </row>
    <row r="88" spans="1:20" ht="10.5" customHeight="1">
      <c r="A88" s="4"/>
      <c r="B88" s="475" t="s">
        <v>1043</v>
      </c>
      <c r="C88" s="479">
        <v>466</v>
      </c>
      <c r="D88" s="480">
        <v>457</v>
      </c>
      <c r="E88" s="476">
        <v>448</v>
      </c>
      <c r="F88" s="4"/>
      <c r="G88" s="474" t="s">
        <v>1109</v>
      </c>
      <c r="H88" s="820">
        <v>2082</v>
      </c>
      <c r="I88" s="803"/>
      <c r="J88" s="804"/>
      <c r="K88" s="484">
        <f t="shared" si="0"/>
        <v>2041.1764705882354</v>
      </c>
      <c r="L88" s="484">
        <f t="shared" si="1"/>
        <v>2001.1534025374856</v>
      </c>
      <c r="M88" s="4"/>
      <c r="N88" s="436"/>
      <c r="O88" s="154"/>
      <c r="P88" s="491"/>
      <c r="Q88" s="4"/>
      <c r="R88" s="4"/>
      <c r="S88" s="4"/>
      <c r="T88" s="4"/>
    </row>
    <row r="89" spans="1:20" s="142" customFormat="1" ht="10.5" customHeight="1">
      <c r="A89" s="4"/>
      <c r="B89" s="402" t="s">
        <v>1044</v>
      </c>
      <c r="C89" s="486">
        <v>862</v>
      </c>
      <c r="D89" s="487">
        <v>845</v>
      </c>
      <c r="E89" s="488">
        <v>828</v>
      </c>
      <c r="F89" s="4"/>
      <c r="G89" s="161" t="s">
        <v>1110</v>
      </c>
      <c r="H89" s="824">
        <v>3052</v>
      </c>
      <c r="I89" s="811"/>
      <c r="J89" s="812"/>
      <c r="K89" s="489">
        <f t="shared" si="0"/>
        <v>2992.156862745098</v>
      </c>
      <c r="L89" s="489">
        <f t="shared" si="1"/>
        <v>2933.4871203383314</v>
      </c>
      <c r="M89" s="4"/>
      <c r="N89" s="436"/>
      <c r="O89" s="154"/>
      <c r="P89" s="491"/>
      <c r="Q89" s="4"/>
      <c r="R89" s="4"/>
      <c r="S89" s="4"/>
      <c r="T89" s="4"/>
    </row>
    <row r="90" spans="1:20" ht="10.5" customHeight="1">
      <c r="A90" s="4"/>
      <c r="B90" s="475" t="s">
        <v>1045</v>
      </c>
      <c r="C90" s="479">
        <v>454</v>
      </c>
      <c r="D90" s="480">
        <v>445</v>
      </c>
      <c r="E90" s="476">
        <v>436</v>
      </c>
      <c r="F90" s="4"/>
      <c r="G90" s="474" t="s">
        <v>1111</v>
      </c>
      <c r="H90" s="820">
        <v>2406</v>
      </c>
      <c r="I90" s="803"/>
      <c r="J90" s="804"/>
      <c r="K90" s="484">
        <f t="shared" si="0"/>
        <v>2358.823529411765</v>
      </c>
      <c r="L90" s="484">
        <f t="shared" si="1"/>
        <v>2312.572087658593</v>
      </c>
      <c r="M90" s="4"/>
      <c r="N90" s="436"/>
      <c r="O90" s="154"/>
      <c r="P90" s="491"/>
      <c r="Q90" s="4"/>
      <c r="R90" s="4"/>
      <c r="S90" s="4"/>
      <c r="T90" s="4"/>
    </row>
    <row r="91" spans="1:20" s="142" customFormat="1" ht="10.5" customHeight="1">
      <c r="A91" s="4"/>
      <c r="B91" s="402" t="s">
        <v>1046</v>
      </c>
      <c r="C91" s="486">
        <v>586</v>
      </c>
      <c r="D91" s="487">
        <v>574</v>
      </c>
      <c r="E91" s="488">
        <v>563</v>
      </c>
      <c r="F91" s="4"/>
      <c r="G91" s="161" t="s">
        <v>1112</v>
      </c>
      <c r="H91" s="824">
        <v>3286</v>
      </c>
      <c r="I91" s="811"/>
      <c r="J91" s="812"/>
      <c r="K91" s="489">
        <f t="shared" si="0"/>
        <v>3221.5686274509803</v>
      </c>
      <c r="L91" s="489">
        <f t="shared" si="1"/>
        <v>3158.40061514802</v>
      </c>
      <c r="M91" s="4"/>
      <c r="N91" s="436"/>
      <c r="O91" s="154"/>
      <c r="P91" s="491"/>
      <c r="Q91" s="4"/>
      <c r="R91" s="4"/>
      <c r="S91" s="4"/>
      <c r="T91" s="4"/>
    </row>
    <row r="92" spans="1:20" ht="10.5" customHeight="1">
      <c r="A92" s="4"/>
      <c r="B92" s="475" t="s">
        <v>1047</v>
      </c>
      <c r="C92" s="479">
        <v>630</v>
      </c>
      <c r="D92" s="480">
        <v>618</v>
      </c>
      <c r="E92" s="476">
        <v>606</v>
      </c>
      <c r="F92" s="4"/>
      <c r="G92" s="474" t="s">
        <v>1113</v>
      </c>
      <c r="H92" s="820">
        <v>3500</v>
      </c>
      <c r="I92" s="803"/>
      <c r="J92" s="804"/>
      <c r="K92" s="484">
        <f t="shared" si="0"/>
        <v>3431.372549019608</v>
      </c>
      <c r="L92" s="484">
        <f t="shared" si="1"/>
        <v>3364.090734332949</v>
      </c>
      <c r="M92" s="4"/>
      <c r="N92" s="436"/>
      <c r="O92" s="154"/>
      <c r="P92" s="491"/>
      <c r="Q92" s="4"/>
      <c r="R92" s="4"/>
      <c r="S92" s="4"/>
      <c r="T92" s="4"/>
    </row>
    <row r="93" spans="1:20" s="142" customFormat="1" ht="10.5" customHeight="1">
      <c r="A93" s="4"/>
      <c r="B93" s="402" t="s">
        <v>1048</v>
      </c>
      <c r="C93" s="486">
        <v>940</v>
      </c>
      <c r="D93" s="487">
        <v>922</v>
      </c>
      <c r="E93" s="488">
        <v>904</v>
      </c>
      <c r="F93" s="4"/>
      <c r="G93" s="161" t="s">
        <v>1114</v>
      </c>
      <c r="H93" s="824">
        <v>3142</v>
      </c>
      <c r="I93" s="811"/>
      <c r="J93" s="812"/>
      <c r="K93" s="489">
        <f t="shared" si="0"/>
        <v>3080.392156862745</v>
      </c>
      <c r="L93" s="489">
        <f t="shared" si="1"/>
        <v>3019.99231064975</v>
      </c>
      <c r="M93" s="4"/>
      <c r="N93" s="436"/>
      <c r="O93" s="154"/>
      <c r="P93" s="491"/>
      <c r="Q93" s="4"/>
      <c r="R93" s="4"/>
      <c r="S93" s="4"/>
      <c r="T93" s="4"/>
    </row>
    <row r="94" spans="1:20" ht="10.5" customHeight="1">
      <c r="A94" s="4"/>
      <c r="B94" s="475" t="s">
        <v>1049</v>
      </c>
      <c r="C94" s="479">
        <v>996</v>
      </c>
      <c r="D94" s="480">
        <v>976</v>
      </c>
      <c r="E94" s="476">
        <v>956</v>
      </c>
      <c r="F94" s="4"/>
      <c r="G94" s="474" t="s">
        <v>1115</v>
      </c>
      <c r="H94" s="820">
        <v>3224</v>
      </c>
      <c r="I94" s="803"/>
      <c r="J94" s="804"/>
      <c r="K94" s="484">
        <f t="shared" si="0"/>
        <v>3160.78431372549</v>
      </c>
      <c r="L94" s="484">
        <f t="shared" si="1"/>
        <v>3098.8081507112647</v>
      </c>
      <c r="M94" s="4"/>
      <c r="N94" s="436"/>
      <c r="O94" s="154"/>
      <c r="P94" s="491"/>
      <c r="Q94" s="4"/>
      <c r="R94" s="4"/>
      <c r="S94" s="4"/>
      <c r="T94" s="4"/>
    </row>
    <row r="95" spans="1:20" s="142" customFormat="1" ht="10.5" customHeight="1">
      <c r="A95" s="4"/>
      <c r="B95" s="402" t="s">
        <v>1050</v>
      </c>
      <c r="C95" s="486">
        <v>612</v>
      </c>
      <c r="D95" s="487">
        <v>600</v>
      </c>
      <c r="E95" s="488">
        <v>588</v>
      </c>
      <c r="F95" s="4"/>
      <c r="G95" s="161" t="s">
        <v>1116</v>
      </c>
      <c r="H95" s="824">
        <v>4530</v>
      </c>
      <c r="I95" s="811"/>
      <c r="J95" s="812"/>
      <c r="K95" s="489">
        <f t="shared" si="0"/>
        <v>4441.176470588235</v>
      </c>
      <c r="L95" s="489">
        <f t="shared" si="1"/>
        <v>4354.094579008073</v>
      </c>
      <c r="M95" s="4"/>
      <c r="N95" s="436"/>
      <c r="O95" s="154"/>
      <c r="P95" s="491"/>
      <c r="Q95" s="4"/>
      <c r="R95" s="4"/>
      <c r="S95" s="4"/>
      <c r="T95" s="4"/>
    </row>
    <row r="96" spans="1:20" ht="10.5" customHeight="1">
      <c r="A96" s="4"/>
      <c r="B96" s="475" t="s">
        <v>1051</v>
      </c>
      <c r="C96" s="479">
        <v>276</v>
      </c>
      <c r="D96" s="480">
        <v>271</v>
      </c>
      <c r="E96" s="476">
        <v>266</v>
      </c>
      <c r="F96" s="4"/>
      <c r="G96" s="474" t="s">
        <v>1117</v>
      </c>
      <c r="H96" s="820">
        <v>5500</v>
      </c>
      <c r="I96" s="803"/>
      <c r="J96" s="804"/>
      <c r="K96" s="484">
        <f t="shared" si="0"/>
        <v>5392.156862745098</v>
      </c>
      <c r="L96" s="484">
        <f t="shared" si="1"/>
        <v>5286.428296808919</v>
      </c>
      <c r="M96" s="4"/>
      <c r="N96" s="436"/>
      <c r="O96" s="154"/>
      <c r="P96" s="491"/>
      <c r="Q96" s="4"/>
      <c r="R96" s="4"/>
      <c r="S96" s="4"/>
      <c r="T96" s="4"/>
    </row>
    <row r="97" spans="1:20" s="142" customFormat="1" ht="10.5" customHeight="1">
      <c r="A97" s="4"/>
      <c r="B97" s="402" t="s">
        <v>1052</v>
      </c>
      <c r="C97" s="486">
        <v>282</v>
      </c>
      <c r="D97" s="487">
        <v>277</v>
      </c>
      <c r="E97" s="488">
        <v>272</v>
      </c>
      <c r="F97" s="4"/>
      <c r="G97" s="161" t="s">
        <v>1118</v>
      </c>
      <c r="H97" s="824">
        <v>5346</v>
      </c>
      <c r="I97" s="811"/>
      <c r="J97" s="812"/>
      <c r="K97" s="489">
        <f t="shared" si="0"/>
        <v>5241.176470588235</v>
      </c>
      <c r="L97" s="489">
        <f t="shared" si="1"/>
        <v>5138.40830449827</v>
      </c>
      <c r="M97" s="4"/>
      <c r="N97" s="436"/>
      <c r="O97" s="154"/>
      <c r="P97" s="491"/>
      <c r="Q97" s="4"/>
      <c r="R97" s="4"/>
      <c r="S97" s="4"/>
      <c r="T97" s="4"/>
    </row>
    <row r="98" spans="1:20" ht="10.5" customHeight="1">
      <c r="A98" s="4"/>
      <c r="B98" s="475" t="s">
        <v>1053</v>
      </c>
      <c r="C98" s="479">
        <v>244</v>
      </c>
      <c r="D98" s="480">
        <v>239</v>
      </c>
      <c r="E98" s="476">
        <v>234</v>
      </c>
      <c r="F98" s="4"/>
      <c r="G98" s="474" t="s">
        <v>1119</v>
      </c>
      <c r="H98" s="820">
        <v>5040</v>
      </c>
      <c r="I98" s="803"/>
      <c r="J98" s="804"/>
      <c r="K98" s="484">
        <f t="shared" si="0"/>
        <v>4941.176470588235</v>
      </c>
      <c r="L98" s="484">
        <f t="shared" si="1"/>
        <v>4844.2906574394465</v>
      </c>
      <c r="M98" s="4"/>
      <c r="N98" s="436"/>
      <c r="O98" s="154"/>
      <c r="P98" s="491"/>
      <c r="Q98" s="4"/>
      <c r="R98" s="4"/>
      <c r="S98" s="4"/>
      <c r="T98" s="4"/>
    </row>
    <row r="99" spans="1:20" s="142" customFormat="1" ht="10.5" customHeight="1">
      <c r="A99" s="4"/>
      <c r="B99" s="402" t="s">
        <v>1054</v>
      </c>
      <c r="C99" s="486">
        <v>420</v>
      </c>
      <c r="D99" s="487">
        <v>412</v>
      </c>
      <c r="E99" s="488">
        <v>404</v>
      </c>
      <c r="F99" s="4"/>
      <c r="G99" s="161" t="s">
        <v>1120</v>
      </c>
      <c r="H99" s="824">
        <v>6030</v>
      </c>
      <c r="I99" s="811"/>
      <c r="J99" s="812"/>
      <c r="K99" s="489">
        <f t="shared" si="0"/>
        <v>5911.764705882353</v>
      </c>
      <c r="L99" s="489">
        <f t="shared" si="1"/>
        <v>5795.847750865052</v>
      </c>
      <c r="M99" s="4"/>
      <c r="N99" s="436"/>
      <c r="O99" s="154"/>
      <c r="P99" s="491"/>
      <c r="Q99" s="4"/>
      <c r="R99" s="4"/>
      <c r="S99" s="4"/>
      <c r="T99" s="4"/>
    </row>
    <row r="100" spans="1:20" ht="10.5" customHeight="1">
      <c r="A100" s="4"/>
      <c r="B100" s="475" t="s">
        <v>1055</v>
      </c>
      <c r="C100" s="479">
        <v>414</v>
      </c>
      <c r="D100" s="480">
        <v>406</v>
      </c>
      <c r="E100" s="476">
        <v>398</v>
      </c>
      <c r="F100" s="4"/>
      <c r="G100" s="474" t="s">
        <v>1121</v>
      </c>
      <c r="H100" s="820">
        <v>5724</v>
      </c>
      <c r="I100" s="803"/>
      <c r="J100" s="804"/>
      <c r="K100" s="484">
        <f t="shared" si="0"/>
        <v>5611.764705882353</v>
      </c>
      <c r="L100" s="484">
        <f t="shared" si="1"/>
        <v>5501.730103806229</v>
      </c>
      <c r="M100" s="4"/>
      <c r="N100" s="436"/>
      <c r="O100" s="154"/>
      <c r="P100" s="491"/>
      <c r="Q100" s="4"/>
      <c r="R100" s="4"/>
      <c r="S100" s="4"/>
      <c r="T100" s="4"/>
    </row>
    <row r="101" spans="1:20" s="142" customFormat="1" ht="10.5" customHeight="1">
      <c r="A101" s="4"/>
      <c r="B101" s="402" t="s">
        <v>1056</v>
      </c>
      <c r="C101" s="486">
        <v>474</v>
      </c>
      <c r="D101" s="487">
        <v>465</v>
      </c>
      <c r="E101" s="488">
        <v>455</v>
      </c>
      <c r="F101" s="4"/>
      <c r="G101" s="161" t="s">
        <v>1122</v>
      </c>
      <c r="H101" s="824">
        <v>4202</v>
      </c>
      <c r="I101" s="811"/>
      <c r="J101" s="812"/>
      <c r="K101" s="489">
        <f t="shared" si="0"/>
        <v>4119.607843137255</v>
      </c>
      <c r="L101" s="489">
        <f t="shared" si="1"/>
        <v>4038.831218762015</v>
      </c>
      <c r="M101" s="4"/>
      <c r="N101" s="436"/>
      <c r="O101" s="154"/>
      <c r="P101" s="491"/>
      <c r="Q101" s="4"/>
      <c r="R101" s="4"/>
      <c r="S101" s="4"/>
      <c r="T101" s="4"/>
    </row>
    <row r="102" spans="1:20" ht="10.5" customHeight="1">
      <c r="A102" s="4"/>
      <c r="B102" s="475" t="s">
        <v>1057</v>
      </c>
      <c r="C102" s="479">
        <v>372</v>
      </c>
      <c r="D102" s="480">
        <v>365</v>
      </c>
      <c r="E102" s="476">
        <v>357</v>
      </c>
      <c r="F102" s="4"/>
      <c r="G102" s="474" t="s">
        <v>1123</v>
      </c>
      <c r="H102" s="820">
        <v>5392</v>
      </c>
      <c r="I102" s="803"/>
      <c r="J102" s="804"/>
      <c r="K102" s="484">
        <f t="shared" si="0"/>
        <v>5286.274509803921</v>
      </c>
      <c r="L102" s="484">
        <f t="shared" si="1"/>
        <v>5182.6220684352165</v>
      </c>
      <c r="M102" s="4"/>
      <c r="N102" s="436"/>
      <c r="O102" s="154"/>
      <c r="P102" s="491"/>
      <c r="Q102" s="4"/>
      <c r="R102" s="4"/>
      <c r="S102" s="4"/>
      <c r="T102" s="4"/>
    </row>
    <row r="103" spans="1:20" s="142" customFormat="1" ht="10.5" customHeight="1">
      <c r="A103" s="4"/>
      <c r="B103" s="402" t="s">
        <v>1058</v>
      </c>
      <c r="C103" s="486">
        <v>570</v>
      </c>
      <c r="D103" s="487">
        <v>559</v>
      </c>
      <c r="E103" s="488">
        <v>548</v>
      </c>
      <c r="F103" s="4"/>
      <c r="G103" s="161" t="s">
        <v>1124</v>
      </c>
      <c r="H103" s="824">
        <v>3920</v>
      </c>
      <c r="I103" s="811"/>
      <c r="J103" s="812"/>
      <c r="K103" s="489">
        <f t="shared" si="0"/>
        <v>3843.1372549019607</v>
      </c>
      <c r="L103" s="489">
        <f t="shared" si="1"/>
        <v>3767.7816224529024</v>
      </c>
      <c r="M103" s="4"/>
      <c r="N103" s="436"/>
      <c r="O103" s="154"/>
      <c r="P103" s="491"/>
      <c r="Q103" s="4"/>
      <c r="R103" s="4"/>
      <c r="S103" s="4"/>
      <c r="T103" s="4"/>
    </row>
    <row r="104" spans="1:20" ht="10.5" customHeight="1">
      <c r="A104" s="4"/>
      <c r="B104" s="475" t="s">
        <v>1059</v>
      </c>
      <c r="C104" s="479">
        <v>648</v>
      </c>
      <c r="D104" s="480">
        <v>635</v>
      </c>
      <c r="E104" s="476">
        <v>623</v>
      </c>
      <c r="F104" s="4"/>
      <c r="G104" s="474" t="s">
        <v>1125</v>
      </c>
      <c r="H104" s="820">
        <v>3046</v>
      </c>
      <c r="I104" s="803"/>
      <c r="J104" s="804"/>
      <c r="K104" s="484">
        <f t="shared" si="0"/>
        <v>2986.2745098039213</v>
      </c>
      <c r="L104" s="484">
        <f t="shared" si="1"/>
        <v>2927.720107650903</v>
      </c>
      <c r="M104" s="4"/>
      <c r="N104" s="436"/>
      <c r="O104" s="154"/>
      <c r="P104" s="154"/>
      <c r="Q104" s="4"/>
      <c r="R104" s="4"/>
      <c r="S104" s="4"/>
      <c r="T104" s="4"/>
    </row>
    <row r="105" spans="1:20" s="142" customFormat="1" ht="10.5" customHeight="1">
      <c r="A105" s="4"/>
      <c r="B105" s="402" t="s">
        <v>1060</v>
      </c>
      <c r="C105" s="492">
        <v>654</v>
      </c>
      <c r="D105" s="487">
        <v>641</v>
      </c>
      <c r="E105" s="488">
        <v>629</v>
      </c>
      <c r="F105" s="4"/>
      <c r="G105" s="161" t="s">
        <v>1126</v>
      </c>
      <c r="H105" s="824">
        <v>4776</v>
      </c>
      <c r="I105" s="811"/>
      <c r="J105" s="812"/>
      <c r="K105" s="489">
        <f t="shared" si="0"/>
        <v>4682.35294117647</v>
      </c>
      <c r="L105" s="489">
        <f t="shared" si="1"/>
        <v>4590.542099192618</v>
      </c>
      <c r="M105" s="4"/>
      <c r="N105" s="436"/>
      <c r="O105" s="154"/>
      <c r="P105" s="496"/>
      <c r="Q105" s="4"/>
      <c r="R105" s="4"/>
      <c r="S105" s="4"/>
      <c r="T105" s="4"/>
    </row>
    <row r="106" spans="1:20" ht="10.5" customHeight="1">
      <c r="A106" s="4"/>
      <c r="B106" s="475" t="s">
        <v>1061</v>
      </c>
      <c r="C106" s="479">
        <v>532</v>
      </c>
      <c r="D106" s="480">
        <v>522</v>
      </c>
      <c r="E106" s="476">
        <v>512</v>
      </c>
      <c r="F106" s="4"/>
      <c r="G106" s="474" t="s">
        <v>1127</v>
      </c>
      <c r="H106" s="820">
        <v>3454</v>
      </c>
      <c r="I106" s="803"/>
      <c r="J106" s="804"/>
      <c r="K106" s="484">
        <f t="shared" si="0"/>
        <v>3386.2745098039213</v>
      </c>
      <c r="L106" s="484">
        <f t="shared" si="1"/>
        <v>3319.876970396001</v>
      </c>
      <c r="M106" s="4"/>
      <c r="N106" s="436"/>
      <c r="O106" s="154"/>
      <c r="P106" s="496"/>
      <c r="Q106" s="4"/>
      <c r="R106" s="4"/>
      <c r="S106" s="4"/>
      <c r="T106" s="4"/>
    </row>
    <row r="107" spans="1:20" s="142" customFormat="1" ht="10.5" customHeight="1">
      <c r="A107" s="4"/>
      <c r="B107" s="402" t="s">
        <v>1062</v>
      </c>
      <c r="C107" s="486">
        <v>620</v>
      </c>
      <c r="D107" s="487">
        <v>608</v>
      </c>
      <c r="E107" s="488">
        <v>596</v>
      </c>
      <c r="F107" s="4"/>
      <c r="G107" s="161" t="s">
        <v>1128</v>
      </c>
      <c r="H107" s="824">
        <v>4974</v>
      </c>
      <c r="I107" s="811"/>
      <c r="J107" s="812"/>
      <c r="K107" s="489">
        <f t="shared" si="0"/>
        <v>4876.470588235294</v>
      </c>
      <c r="L107" s="489">
        <f t="shared" si="1"/>
        <v>4780.853517877739</v>
      </c>
      <c r="M107" s="4"/>
      <c r="N107" s="436"/>
      <c r="O107" s="154"/>
      <c r="P107" s="496"/>
      <c r="Q107" s="4"/>
      <c r="R107" s="4"/>
      <c r="S107" s="4"/>
      <c r="T107" s="4"/>
    </row>
    <row r="108" spans="1:20" ht="10.5" customHeight="1">
      <c r="A108" s="4"/>
      <c r="B108" s="475" t="s">
        <v>1063</v>
      </c>
      <c r="C108" s="479">
        <v>1116</v>
      </c>
      <c r="D108" s="480">
        <v>1094</v>
      </c>
      <c r="E108" s="476">
        <v>1073</v>
      </c>
      <c r="F108" s="4"/>
      <c r="G108" s="474" t="s">
        <v>1129</v>
      </c>
      <c r="H108" s="820">
        <v>5526</v>
      </c>
      <c r="I108" s="803"/>
      <c r="J108" s="804"/>
      <c r="K108" s="484">
        <f t="shared" si="0"/>
        <v>5417.64705882353</v>
      </c>
      <c r="L108" s="484">
        <f t="shared" si="1"/>
        <v>5311.418685121107</v>
      </c>
      <c r="M108" s="4"/>
      <c r="N108" s="436"/>
      <c r="O108" s="154"/>
      <c r="P108" s="496"/>
      <c r="Q108" s="4"/>
      <c r="R108" s="4"/>
      <c r="S108" s="4"/>
      <c r="T108" s="4"/>
    </row>
    <row r="109" spans="1:20" s="142" customFormat="1" ht="10.5" customHeight="1">
      <c r="A109" s="4"/>
      <c r="B109" s="402" t="s">
        <v>1064</v>
      </c>
      <c r="C109" s="486">
        <v>1104</v>
      </c>
      <c r="D109" s="487">
        <v>1082</v>
      </c>
      <c r="E109" s="488">
        <v>1061</v>
      </c>
      <c r="F109" s="4"/>
      <c r="G109" s="161" t="s">
        <v>1130</v>
      </c>
      <c r="H109" s="824">
        <v>4494</v>
      </c>
      <c r="I109" s="811"/>
      <c r="J109" s="812"/>
      <c r="K109" s="489">
        <f t="shared" si="0"/>
        <v>4405.882352941177</v>
      </c>
      <c r="L109" s="489">
        <f t="shared" si="1"/>
        <v>4319.492502883506</v>
      </c>
      <c r="M109" s="4"/>
      <c r="N109" s="436"/>
      <c r="O109" s="154"/>
      <c r="P109" s="496"/>
      <c r="Q109" s="4"/>
      <c r="R109" s="4"/>
      <c r="S109" s="4"/>
      <c r="T109" s="4"/>
    </row>
    <row r="110" spans="1:20" ht="10.5" customHeight="1">
      <c r="A110" s="4"/>
      <c r="B110" s="475" t="s">
        <v>1065</v>
      </c>
      <c r="C110" s="479">
        <v>1170</v>
      </c>
      <c r="D110" s="480">
        <v>1147</v>
      </c>
      <c r="E110" s="476">
        <v>1124</v>
      </c>
      <c r="F110" s="4"/>
      <c r="G110" s="474" t="s">
        <v>1131</v>
      </c>
      <c r="H110" s="820">
        <v>4900</v>
      </c>
      <c r="I110" s="803"/>
      <c r="J110" s="804"/>
      <c r="K110" s="484">
        <f t="shared" si="0"/>
        <v>4803.921568627451</v>
      </c>
      <c r="L110" s="484">
        <f t="shared" si="1"/>
        <v>4709.727028066129</v>
      </c>
      <c r="M110" s="4"/>
      <c r="N110" s="436"/>
      <c r="O110" s="154"/>
      <c r="P110" s="496"/>
      <c r="Q110" s="4"/>
      <c r="R110" s="4"/>
      <c r="S110" s="4"/>
      <c r="T110" s="4"/>
    </row>
    <row r="111" spans="1:20" s="142" customFormat="1" ht="10.5" customHeight="1">
      <c r="A111" s="4"/>
      <c r="B111" s="402" t="s">
        <v>1066</v>
      </c>
      <c r="C111" s="486">
        <v>752</v>
      </c>
      <c r="D111" s="487">
        <v>737</v>
      </c>
      <c r="E111" s="488">
        <v>723</v>
      </c>
      <c r="F111" s="4"/>
      <c r="G111" s="161" t="s">
        <v>1132</v>
      </c>
      <c r="H111" s="824">
        <v>7298</v>
      </c>
      <c r="I111" s="811"/>
      <c r="J111" s="812"/>
      <c r="K111" s="489">
        <f t="shared" si="0"/>
        <v>7154.901960784314</v>
      </c>
      <c r="L111" s="489">
        <f t="shared" si="1"/>
        <v>7014.609765474817</v>
      </c>
      <c r="M111" s="4"/>
      <c r="N111" s="436"/>
      <c r="O111" s="154"/>
      <c r="P111" s="496"/>
      <c r="Q111" s="4"/>
      <c r="R111" s="4"/>
      <c r="S111" s="4"/>
      <c r="T111" s="4"/>
    </row>
    <row r="112" spans="1:20" ht="10.5" customHeight="1">
      <c r="A112" s="4"/>
      <c r="B112" s="475" t="s">
        <v>1067</v>
      </c>
      <c r="C112" s="479">
        <v>1242</v>
      </c>
      <c r="D112" s="480">
        <v>1218</v>
      </c>
      <c r="E112" s="476">
        <v>1194</v>
      </c>
      <c r="F112" s="4"/>
      <c r="G112" s="474" t="s">
        <v>1133</v>
      </c>
      <c r="H112" s="820">
        <v>9028</v>
      </c>
      <c r="I112" s="803"/>
      <c r="J112" s="804"/>
      <c r="K112" s="484">
        <f t="shared" si="0"/>
        <v>8850.980392156862</v>
      </c>
      <c r="L112" s="484">
        <f t="shared" si="1"/>
        <v>8677.431757016531</v>
      </c>
      <c r="M112" s="4"/>
      <c r="N112" s="436"/>
      <c r="O112" s="154"/>
      <c r="P112" s="496"/>
      <c r="Q112" s="4"/>
      <c r="R112" s="4"/>
      <c r="S112" s="4"/>
      <c r="T112" s="4"/>
    </row>
    <row r="113" spans="1:20" s="142" customFormat="1" ht="10.5" customHeight="1">
      <c r="A113" s="4"/>
      <c r="B113" s="402" t="s">
        <v>1068</v>
      </c>
      <c r="C113" s="486">
        <v>1262</v>
      </c>
      <c r="D113" s="487">
        <v>1237</v>
      </c>
      <c r="E113" s="488">
        <v>1213</v>
      </c>
      <c r="F113" s="4"/>
      <c r="G113" s="161" t="s">
        <v>1134</v>
      </c>
      <c r="H113" s="824">
        <v>8778</v>
      </c>
      <c r="I113" s="811"/>
      <c r="J113" s="812"/>
      <c r="K113" s="489">
        <f t="shared" si="0"/>
        <v>8605.882352941177</v>
      </c>
      <c r="L113" s="489">
        <f t="shared" si="1"/>
        <v>8437.139561707036</v>
      </c>
      <c r="M113" s="4"/>
      <c r="N113" s="436"/>
      <c r="O113" s="490"/>
      <c r="P113" s="496"/>
      <c r="Q113" s="4"/>
      <c r="R113" s="4"/>
      <c r="S113" s="4"/>
      <c r="T113" s="4"/>
    </row>
    <row r="114" spans="1:20" ht="10.5" customHeight="1">
      <c r="A114" s="4"/>
      <c r="B114" s="475" t="s">
        <v>1069</v>
      </c>
      <c r="C114" s="479">
        <v>1280</v>
      </c>
      <c r="D114" s="480">
        <v>1255</v>
      </c>
      <c r="E114" s="476">
        <v>1230</v>
      </c>
      <c r="F114" s="4"/>
      <c r="G114" s="474" t="s">
        <v>1135</v>
      </c>
      <c r="H114" s="820">
        <v>7872</v>
      </c>
      <c r="I114" s="803"/>
      <c r="J114" s="804"/>
      <c r="K114" s="484">
        <f t="shared" si="0"/>
        <v>7717.647058823529</v>
      </c>
      <c r="L114" s="484">
        <f t="shared" si="1"/>
        <v>7566.32064590542</v>
      </c>
      <c r="M114" s="4"/>
      <c r="N114" s="436"/>
      <c r="O114" s="490"/>
      <c r="P114" s="496"/>
      <c r="Q114" s="4"/>
      <c r="R114" s="4"/>
      <c r="S114" s="4"/>
      <c r="T114" s="4"/>
    </row>
    <row r="115" spans="1:20" s="142" customFormat="1" ht="10.5" customHeight="1">
      <c r="A115" s="4"/>
      <c r="B115" s="402" t="s">
        <v>1070</v>
      </c>
      <c r="C115" s="486">
        <v>1152</v>
      </c>
      <c r="D115" s="487">
        <v>1129</v>
      </c>
      <c r="E115" s="488">
        <v>1107</v>
      </c>
      <c r="F115" s="4"/>
      <c r="G115" s="161" t="s">
        <v>1136</v>
      </c>
      <c r="H115" s="824">
        <v>9706</v>
      </c>
      <c r="I115" s="811"/>
      <c r="J115" s="812"/>
      <c r="K115" s="489">
        <f t="shared" si="0"/>
        <v>9515.686274509804</v>
      </c>
      <c r="L115" s="489">
        <f t="shared" si="1"/>
        <v>9329.104190695887</v>
      </c>
      <c r="M115" s="4"/>
      <c r="N115" s="436"/>
      <c r="O115" s="490"/>
      <c r="P115" s="496"/>
      <c r="Q115" s="4"/>
      <c r="R115" s="4"/>
      <c r="S115" s="4"/>
      <c r="T115" s="4"/>
    </row>
    <row r="116" spans="1:20" ht="10.5" customHeight="1">
      <c r="A116" s="4"/>
      <c r="B116" s="475" t="s">
        <v>1071</v>
      </c>
      <c r="C116" s="479">
        <v>1192</v>
      </c>
      <c r="D116" s="480">
        <v>1172</v>
      </c>
      <c r="E116" s="476">
        <v>1152</v>
      </c>
      <c r="F116" s="4"/>
      <c r="G116" s="474" t="s">
        <v>1137</v>
      </c>
      <c r="H116" s="825">
        <v>9206</v>
      </c>
      <c r="I116" s="826"/>
      <c r="J116" s="826"/>
      <c r="K116" s="484">
        <f t="shared" si="0"/>
        <v>9025.490196078432</v>
      </c>
      <c r="L116" s="484">
        <f t="shared" si="1"/>
        <v>8848.519800076894</v>
      </c>
      <c r="M116" s="4"/>
      <c r="N116" s="436"/>
      <c r="O116" s="490"/>
      <c r="P116" s="496"/>
      <c r="Q116" s="4"/>
      <c r="R116" s="4"/>
      <c r="S116" s="4"/>
      <c r="T116" s="4"/>
    </row>
    <row r="117" spans="1:20" ht="10.5" customHeight="1">
      <c r="A117" s="4"/>
      <c r="B117" s="402" t="s">
        <v>1072</v>
      </c>
      <c r="C117" s="486">
        <v>1212</v>
      </c>
      <c r="D117" s="487">
        <v>1188</v>
      </c>
      <c r="E117" s="488">
        <v>1164</v>
      </c>
      <c r="F117" s="4"/>
      <c r="G117" s="161" t="s">
        <v>1138</v>
      </c>
      <c r="H117" s="829">
        <v>4920</v>
      </c>
      <c r="I117" s="830"/>
      <c r="J117" s="830"/>
      <c r="K117" s="489">
        <f t="shared" si="0"/>
        <v>4823.529411764705</v>
      </c>
      <c r="L117" s="489">
        <f t="shared" si="1"/>
        <v>4728.9504036908875</v>
      </c>
      <c r="M117" s="4"/>
      <c r="N117" s="436"/>
      <c r="O117" s="490"/>
      <c r="P117" s="496"/>
      <c r="Q117" s="4"/>
      <c r="R117" s="4"/>
      <c r="S117" s="4"/>
      <c r="T117" s="4"/>
    </row>
    <row r="118" spans="1:16" ht="10.5" customHeight="1">
      <c r="A118" s="4"/>
      <c r="B118" s="475" t="s">
        <v>1073</v>
      </c>
      <c r="C118" s="479">
        <v>682</v>
      </c>
      <c r="D118" s="480">
        <v>670</v>
      </c>
      <c r="E118" s="476">
        <v>658</v>
      </c>
      <c r="F118" s="4"/>
      <c r="G118" s="474" t="s">
        <v>1139</v>
      </c>
      <c r="H118" s="825">
        <v>10520</v>
      </c>
      <c r="I118" s="826"/>
      <c r="J118" s="826"/>
      <c r="K118" s="484">
        <f t="shared" si="0"/>
        <v>10313.725490196079</v>
      </c>
      <c r="L118" s="484">
        <f t="shared" si="1"/>
        <v>10111.495578623606</v>
      </c>
      <c r="N118" s="386"/>
      <c r="O118" s="472"/>
      <c r="P118" s="473"/>
    </row>
    <row r="119" spans="1:16" ht="13.5" customHeight="1">
      <c r="A119" s="4"/>
      <c r="B119" s="402" t="s">
        <v>1074</v>
      </c>
      <c r="C119" s="486">
        <v>360</v>
      </c>
      <c r="D119" s="487">
        <v>353</v>
      </c>
      <c r="E119" s="488">
        <v>346</v>
      </c>
      <c r="F119" s="4"/>
      <c r="G119" s="834" t="s">
        <v>1176</v>
      </c>
      <c r="H119" s="636"/>
      <c r="I119" s="636"/>
      <c r="J119" s="636"/>
      <c r="K119" s="636"/>
      <c r="L119" s="636"/>
      <c r="N119" s="386"/>
      <c r="O119" s="472"/>
      <c r="P119" s="473"/>
    </row>
    <row r="120" spans="1:16" ht="10.5" customHeight="1">
      <c r="A120" s="4"/>
      <c r="B120" s="475" t="s">
        <v>1075</v>
      </c>
      <c r="C120" s="479">
        <v>406</v>
      </c>
      <c r="D120" s="480">
        <v>398</v>
      </c>
      <c r="E120" s="476">
        <v>390</v>
      </c>
      <c r="F120" s="4"/>
      <c r="G120" s="475" t="s">
        <v>1140</v>
      </c>
      <c r="H120" s="827">
        <v>284</v>
      </c>
      <c r="I120" s="825"/>
      <c r="J120" s="825"/>
      <c r="K120" s="485">
        <f>H120/1.02</f>
        <v>278.4313725490196</v>
      </c>
      <c r="L120" s="485">
        <f>K120/1.02</f>
        <v>272.97193387158785</v>
      </c>
      <c r="N120" s="386"/>
      <c r="O120" s="472"/>
      <c r="P120" s="473"/>
    </row>
    <row r="121" spans="1:12" ht="10.5" customHeight="1">
      <c r="A121" s="4"/>
      <c r="B121" s="402" t="s">
        <v>1076</v>
      </c>
      <c r="C121" s="486">
        <v>374</v>
      </c>
      <c r="D121" s="487">
        <v>367</v>
      </c>
      <c r="E121" s="488">
        <v>370</v>
      </c>
      <c r="F121" s="4"/>
      <c r="G121" s="402" t="s">
        <v>1141</v>
      </c>
      <c r="H121" s="828">
        <v>318</v>
      </c>
      <c r="I121" s="829"/>
      <c r="J121" s="829"/>
      <c r="K121" s="493">
        <f aca="true" t="shared" si="2" ref="K121:K134">H121/1.02</f>
        <v>311.7647058823529</v>
      </c>
      <c r="L121" s="493">
        <f aca="true" t="shared" si="3" ref="L121:L134">K121/1.02</f>
        <v>305.6516724336793</v>
      </c>
    </row>
    <row r="122" spans="1:12" ht="10.5" customHeight="1">
      <c r="A122" s="4"/>
      <c r="B122" s="475" t="s">
        <v>1077</v>
      </c>
      <c r="C122" s="479">
        <v>268</v>
      </c>
      <c r="D122" s="480">
        <v>262</v>
      </c>
      <c r="E122" s="476">
        <v>256</v>
      </c>
      <c r="F122" s="4"/>
      <c r="G122" s="475" t="s">
        <v>1142</v>
      </c>
      <c r="H122" s="827">
        <v>370</v>
      </c>
      <c r="I122" s="825"/>
      <c r="J122" s="825"/>
      <c r="K122" s="485">
        <f t="shared" si="2"/>
        <v>362.7450980392157</v>
      </c>
      <c r="L122" s="485">
        <f t="shared" si="3"/>
        <v>355.6324490580546</v>
      </c>
    </row>
    <row r="123" spans="1:12" ht="10.5" customHeight="1">
      <c r="A123" s="4"/>
      <c r="B123" s="402" t="s">
        <v>1078</v>
      </c>
      <c r="C123" s="486">
        <v>680</v>
      </c>
      <c r="D123" s="487">
        <v>667</v>
      </c>
      <c r="E123" s="488">
        <v>654</v>
      </c>
      <c r="F123" s="4"/>
      <c r="G123" s="402" t="s">
        <v>1143</v>
      </c>
      <c r="H123" s="828">
        <v>418</v>
      </c>
      <c r="I123" s="829"/>
      <c r="J123" s="829"/>
      <c r="K123" s="493">
        <f t="shared" si="2"/>
        <v>409.80392156862746</v>
      </c>
      <c r="L123" s="493">
        <f t="shared" si="3"/>
        <v>401.7685505574779</v>
      </c>
    </row>
    <row r="124" spans="1:12" ht="10.5" customHeight="1">
      <c r="A124" s="4"/>
      <c r="B124" s="475" t="s">
        <v>1079</v>
      </c>
      <c r="C124" s="479">
        <v>496</v>
      </c>
      <c r="D124" s="480">
        <v>486</v>
      </c>
      <c r="E124" s="476">
        <v>476</v>
      </c>
      <c r="F124" s="4"/>
      <c r="G124" s="475" t="s">
        <v>1144</v>
      </c>
      <c r="H124" s="827">
        <v>618</v>
      </c>
      <c r="I124" s="825"/>
      <c r="J124" s="825"/>
      <c r="K124" s="485">
        <f t="shared" si="2"/>
        <v>605.8823529411765</v>
      </c>
      <c r="L124" s="485">
        <f t="shared" si="3"/>
        <v>594.0023068050749</v>
      </c>
    </row>
    <row r="125" spans="1:12" ht="10.5" customHeight="1">
      <c r="A125" s="4"/>
      <c r="B125" s="402" t="s">
        <v>1080</v>
      </c>
      <c r="C125" s="486">
        <v>666</v>
      </c>
      <c r="D125" s="487">
        <v>654</v>
      </c>
      <c r="E125" s="488">
        <v>642</v>
      </c>
      <c r="F125" s="4"/>
      <c r="G125" s="402" t="s">
        <v>1145</v>
      </c>
      <c r="H125" s="828">
        <v>858</v>
      </c>
      <c r="I125" s="829"/>
      <c r="J125" s="829"/>
      <c r="K125" s="493">
        <f t="shared" si="2"/>
        <v>841.1764705882352</v>
      </c>
      <c r="L125" s="493">
        <f t="shared" si="3"/>
        <v>824.6828143021914</v>
      </c>
    </row>
    <row r="126" spans="1:12" ht="10.5" customHeight="1">
      <c r="A126" s="4"/>
      <c r="B126" s="475" t="s">
        <v>1081</v>
      </c>
      <c r="C126" s="479">
        <v>734</v>
      </c>
      <c r="D126" s="480">
        <v>720</v>
      </c>
      <c r="E126" s="476">
        <v>706</v>
      </c>
      <c r="F126" s="4"/>
      <c r="G126" s="475" t="s">
        <v>1146</v>
      </c>
      <c r="H126" s="827">
        <v>1138</v>
      </c>
      <c r="I126" s="825"/>
      <c r="J126" s="825"/>
      <c r="K126" s="485">
        <f t="shared" si="2"/>
        <v>1115.686274509804</v>
      </c>
      <c r="L126" s="485">
        <f t="shared" si="3"/>
        <v>1093.8100730488275</v>
      </c>
    </row>
    <row r="127" spans="1:12" ht="10.5" customHeight="1">
      <c r="A127" s="4"/>
      <c r="B127" s="402" t="s">
        <v>1082</v>
      </c>
      <c r="C127" s="486">
        <v>1054</v>
      </c>
      <c r="D127" s="487">
        <v>1034</v>
      </c>
      <c r="E127" s="488">
        <v>1010</v>
      </c>
      <c r="F127" s="4"/>
      <c r="G127" s="402" t="s">
        <v>1147</v>
      </c>
      <c r="H127" s="828">
        <v>1338</v>
      </c>
      <c r="I127" s="829"/>
      <c r="J127" s="829"/>
      <c r="K127" s="493">
        <f t="shared" si="2"/>
        <v>1311.764705882353</v>
      </c>
      <c r="L127" s="493">
        <f t="shared" si="3"/>
        <v>1286.0438292964245</v>
      </c>
    </row>
    <row r="128" spans="1:12" ht="10.5" customHeight="1">
      <c r="A128" s="4"/>
      <c r="B128" s="475" t="s">
        <v>1083</v>
      </c>
      <c r="C128" s="479">
        <v>610</v>
      </c>
      <c r="D128" s="480">
        <v>598</v>
      </c>
      <c r="E128" s="476">
        <v>586</v>
      </c>
      <c r="F128" s="4"/>
      <c r="G128" s="475" t="s">
        <v>1148</v>
      </c>
      <c r="H128" s="827">
        <v>2170</v>
      </c>
      <c r="I128" s="825"/>
      <c r="J128" s="825"/>
      <c r="K128" s="485">
        <f t="shared" si="2"/>
        <v>2127.450980392157</v>
      </c>
      <c r="L128" s="485">
        <f t="shared" si="3"/>
        <v>2085.7362552864283</v>
      </c>
    </row>
    <row r="129" spans="1:12" ht="10.5" customHeight="1">
      <c r="A129" s="4"/>
      <c r="B129" s="402" t="s">
        <v>1084</v>
      </c>
      <c r="C129" s="486">
        <v>912</v>
      </c>
      <c r="D129" s="487">
        <v>894</v>
      </c>
      <c r="E129" s="488">
        <v>876</v>
      </c>
      <c r="F129" s="4"/>
      <c r="G129" s="402" t="s">
        <v>1149</v>
      </c>
      <c r="H129" s="828">
        <v>2758</v>
      </c>
      <c r="I129" s="829"/>
      <c r="J129" s="829"/>
      <c r="K129" s="493">
        <f t="shared" si="2"/>
        <v>2703.921568627451</v>
      </c>
      <c r="L129" s="493">
        <f t="shared" si="3"/>
        <v>2650.903498654364</v>
      </c>
    </row>
    <row r="130" spans="1:12" ht="10.5" customHeight="1">
      <c r="A130" s="4"/>
      <c r="B130" s="475" t="s">
        <v>1085</v>
      </c>
      <c r="C130" s="479">
        <v>784</v>
      </c>
      <c r="D130" s="480">
        <v>770</v>
      </c>
      <c r="E130" s="476">
        <v>756</v>
      </c>
      <c r="F130" s="4"/>
      <c r="G130" s="475" t="s">
        <v>1150</v>
      </c>
      <c r="H130" s="827">
        <v>802</v>
      </c>
      <c r="I130" s="825"/>
      <c r="J130" s="825"/>
      <c r="K130" s="485">
        <f t="shared" si="2"/>
        <v>786.2745098039215</v>
      </c>
      <c r="L130" s="485">
        <f t="shared" si="3"/>
        <v>770.8573625528643</v>
      </c>
    </row>
    <row r="131" spans="1:12" ht="10.5" customHeight="1">
      <c r="A131" s="4"/>
      <c r="B131" s="402" t="s">
        <v>1086</v>
      </c>
      <c r="C131" s="486">
        <v>736</v>
      </c>
      <c r="D131" s="487">
        <v>722</v>
      </c>
      <c r="E131" s="488">
        <v>708</v>
      </c>
      <c r="F131" s="4"/>
      <c r="G131" s="402" t="s">
        <v>1151</v>
      </c>
      <c r="H131" s="828">
        <v>802</v>
      </c>
      <c r="I131" s="829"/>
      <c r="J131" s="829"/>
      <c r="K131" s="493">
        <f t="shared" si="2"/>
        <v>786.2745098039215</v>
      </c>
      <c r="L131" s="493">
        <f t="shared" si="3"/>
        <v>770.8573625528643</v>
      </c>
    </row>
    <row r="132" spans="1:12" ht="10.5" customHeight="1">
      <c r="A132" s="4"/>
      <c r="B132" s="475" t="s">
        <v>1087</v>
      </c>
      <c r="C132" s="479">
        <v>582</v>
      </c>
      <c r="D132" s="480">
        <v>570</v>
      </c>
      <c r="E132" s="476">
        <v>558</v>
      </c>
      <c r="F132" s="4"/>
      <c r="G132" s="475" t="s">
        <v>1152</v>
      </c>
      <c r="H132" s="827">
        <v>908</v>
      </c>
      <c r="I132" s="825"/>
      <c r="J132" s="825"/>
      <c r="K132" s="485">
        <f t="shared" si="2"/>
        <v>890.1960784313725</v>
      </c>
      <c r="L132" s="485">
        <f t="shared" si="3"/>
        <v>872.7412533640907</v>
      </c>
    </row>
    <row r="133" spans="1:12" ht="10.5" customHeight="1">
      <c r="A133" s="4"/>
      <c r="B133" s="402" t="s">
        <v>1088</v>
      </c>
      <c r="C133" s="486">
        <v>854</v>
      </c>
      <c r="D133" s="487">
        <v>837</v>
      </c>
      <c r="E133" s="488">
        <v>820</v>
      </c>
      <c r="F133" s="4"/>
      <c r="G133" s="402" t="s">
        <v>1153</v>
      </c>
      <c r="H133" s="828">
        <v>1540</v>
      </c>
      <c r="I133" s="829"/>
      <c r="J133" s="829"/>
      <c r="K133" s="493">
        <f t="shared" si="2"/>
        <v>1509.8039215686274</v>
      </c>
      <c r="L133" s="493">
        <f t="shared" si="3"/>
        <v>1480.1999231064974</v>
      </c>
    </row>
    <row r="134" spans="1:12" ht="10.5" customHeight="1">
      <c r="A134" s="4"/>
      <c r="B134" s="475" t="s">
        <v>1089</v>
      </c>
      <c r="C134" s="479">
        <v>868</v>
      </c>
      <c r="D134" s="480">
        <v>851</v>
      </c>
      <c r="E134" s="476">
        <v>834</v>
      </c>
      <c r="F134" s="4"/>
      <c r="G134" s="475" t="s">
        <v>1154</v>
      </c>
      <c r="H134" s="827">
        <v>2404</v>
      </c>
      <c r="I134" s="825"/>
      <c r="J134" s="825"/>
      <c r="K134" s="485">
        <f t="shared" si="2"/>
        <v>2356.8627450980393</v>
      </c>
      <c r="L134" s="485">
        <f t="shared" si="3"/>
        <v>2310.649750096117</v>
      </c>
    </row>
    <row r="135" spans="2:12" ht="10.5" customHeight="1">
      <c r="B135" s="402" t="s">
        <v>1090</v>
      </c>
      <c r="C135" s="486">
        <v>964</v>
      </c>
      <c r="D135" s="487">
        <v>944</v>
      </c>
      <c r="E135" s="488">
        <v>924</v>
      </c>
      <c r="F135" s="4"/>
      <c r="G135" s="402" t="s">
        <v>1155</v>
      </c>
      <c r="H135" s="831">
        <v>0</v>
      </c>
      <c r="I135" s="832"/>
      <c r="J135" s="832"/>
      <c r="K135" s="498"/>
      <c r="L135" s="498"/>
    </row>
    <row r="136" spans="2:9" ht="10.5" customHeight="1">
      <c r="B136" s="474" t="s">
        <v>1091</v>
      </c>
      <c r="C136" s="480">
        <v>926</v>
      </c>
      <c r="D136" s="476">
        <v>906</v>
      </c>
      <c r="E136" s="476">
        <v>886</v>
      </c>
      <c r="F136" s="4"/>
      <c r="G136" s="386"/>
      <c r="H136" s="472"/>
      <c r="I136" s="473"/>
    </row>
    <row r="137" spans="2:9" ht="10.5" customHeight="1">
      <c r="B137" s="161" t="s">
        <v>1092</v>
      </c>
      <c r="C137" s="486">
        <v>960</v>
      </c>
      <c r="D137" s="488">
        <v>940</v>
      </c>
      <c r="E137" s="488">
        <v>920</v>
      </c>
      <c r="F137" s="4"/>
      <c r="G137" s="386"/>
      <c r="H137" s="472"/>
      <c r="I137" s="473"/>
    </row>
    <row r="138" spans="2:9" ht="11.25" customHeight="1">
      <c r="B138" s="386"/>
      <c r="C138" s="483"/>
      <c r="D138" s="482"/>
      <c r="E138" s="482"/>
      <c r="F138" s="4"/>
      <c r="G138" s="386"/>
      <c r="H138" s="472"/>
      <c r="I138" s="473"/>
    </row>
    <row r="139" spans="2:4" ht="11.25" customHeight="1">
      <c r="B139" s="386"/>
      <c r="C139" s="477"/>
      <c r="D139" s="473"/>
    </row>
    <row r="140" spans="2:4" ht="11.25" customHeight="1">
      <c r="B140" s="386"/>
      <c r="C140" s="477"/>
      <c r="D140" s="473"/>
    </row>
    <row r="141" spans="2:4" ht="11.25" customHeight="1">
      <c r="B141" s="386"/>
      <c r="C141" s="478"/>
      <c r="D141" s="473"/>
    </row>
    <row r="142" spans="2:4" ht="11.25" customHeight="1">
      <c r="B142" s="386"/>
      <c r="C142" s="478"/>
      <c r="D142" s="473"/>
    </row>
    <row r="143" spans="2:4" ht="11.25" customHeight="1">
      <c r="B143" s="386"/>
      <c r="C143" s="478"/>
      <c r="D143" s="473"/>
    </row>
    <row r="144" spans="2:4" ht="11.25" customHeight="1">
      <c r="B144" s="386"/>
      <c r="C144" s="478"/>
      <c r="D144" s="473"/>
    </row>
    <row r="145" spans="2:4" ht="11.25" customHeight="1">
      <c r="B145" s="386"/>
      <c r="C145" s="478"/>
      <c r="D145" s="473"/>
    </row>
    <row r="146" spans="2:4" ht="11.25" customHeight="1">
      <c r="B146" s="386"/>
      <c r="C146" s="478"/>
      <c r="D146" s="473"/>
    </row>
    <row r="147" spans="2:4" ht="11.25" customHeight="1">
      <c r="B147" s="386"/>
      <c r="C147" s="478"/>
      <c r="D147" s="473"/>
    </row>
    <row r="148" spans="2:4" ht="11.25" customHeight="1">
      <c r="B148" s="386"/>
      <c r="C148" s="478"/>
      <c r="D148" s="473"/>
    </row>
    <row r="149" spans="2:4" ht="11.25" customHeight="1">
      <c r="B149" s="386"/>
      <c r="C149" s="478"/>
      <c r="D149" s="473"/>
    </row>
    <row r="150" spans="2:4" ht="11.25" customHeight="1">
      <c r="B150" s="386"/>
      <c r="C150" s="478"/>
      <c r="D150" s="473"/>
    </row>
    <row r="151" spans="2:4" ht="11.25" customHeight="1">
      <c r="B151" s="386"/>
      <c r="C151" s="478"/>
      <c r="D151" s="473"/>
    </row>
    <row r="152" spans="2:4" ht="11.25" customHeight="1">
      <c r="B152" s="386"/>
      <c r="C152" s="478"/>
      <c r="D152" s="473"/>
    </row>
    <row r="153" spans="2:4" ht="11.25" customHeight="1">
      <c r="B153" s="386"/>
      <c r="C153" s="478"/>
      <c r="D153" s="473"/>
    </row>
  </sheetData>
  <sheetProtection/>
  <mergeCells count="133">
    <mergeCell ref="H134:J134"/>
    <mergeCell ref="H135:J135"/>
    <mergeCell ref="H71:J71"/>
    <mergeCell ref="B72:E72"/>
    <mergeCell ref="G119:L119"/>
    <mergeCell ref="H130:J130"/>
    <mergeCell ref="H131:J131"/>
    <mergeCell ref="H132:J132"/>
    <mergeCell ref="H133:J133"/>
    <mergeCell ref="H126:J126"/>
    <mergeCell ref="H127:J127"/>
    <mergeCell ref="H128:J128"/>
    <mergeCell ref="H129:J129"/>
    <mergeCell ref="H122:J122"/>
    <mergeCell ref="H123:J123"/>
    <mergeCell ref="H124:J124"/>
    <mergeCell ref="H125:J125"/>
    <mergeCell ref="H113:J113"/>
    <mergeCell ref="H118:J118"/>
    <mergeCell ref="H120:J120"/>
    <mergeCell ref="H121:J121"/>
    <mergeCell ref="H114:J114"/>
    <mergeCell ref="H115:J115"/>
    <mergeCell ref="H116:J116"/>
    <mergeCell ref="H117:J117"/>
    <mergeCell ref="H107:J107"/>
    <mergeCell ref="H108:J108"/>
    <mergeCell ref="H109:J109"/>
    <mergeCell ref="H110:J110"/>
    <mergeCell ref="H97:J97"/>
    <mergeCell ref="H98:J98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9:J99"/>
    <mergeCell ref="H100:J100"/>
    <mergeCell ref="H89:J89"/>
    <mergeCell ref="H90:J90"/>
    <mergeCell ref="H91:J91"/>
    <mergeCell ref="H92:J92"/>
    <mergeCell ref="H93:J93"/>
    <mergeCell ref="H94:J94"/>
    <mergeCell ref="H95:J95"/>
    <mergeCell ref="H96:J96"/>
    <mergeCell ref="H86:J86"/>
    <mergeCell ref="H42:J42"/>
    <mergeCell ref="G48:L48"/>
    <mergeCell ref="H49:J49"/>
    <mergeCell ref="H50:J50"/>
    <mergeCell ref="H51:J51"/>
    <mergeCell ref="H52:J52"/>
    <mergeCell ref="H53:J53"/>
    <mergeCell ref="H44:J44"/>
    <mergeCell ref="H45:J45"/>
    <mergeCell ref="H87:J87"/>
    <mergeCell ref="H88:J88"/>
    <mergeCell ref="H54:J54"/>
    <mergeCell ref="H55:J55"/>
    <mergeCell ref="H56:J56"/>
    <mergeCell ref="H57:J57"/>
    <mergeCell ref="H58:J58"/>
    <mergeCell ref="H59:J59"/>
    <mergeCell ref="H77:J77"/>
    <mergeCell ref="H78:J78"/>
    <mergeCell ref="H37:J37"/>
    <mergeCell ref="H30:J30"/>
    <mergeCell ref="H31:J31"/>
    <mergeCell ref="H32:J32"/>
    <mergeCell ref="H33:J33"/>
    <mergeCell ref="H35:J35"/>
    <mergeCell ref="H36:J36"/>
    <mergeCell ref="H34:J34"/>
    <mergeCell ref="H38:J38"/>
    <mergeCell ref="H39:J39"/>
    <mergeCell ref="H46:J46"/>
    <mergeCell ref="H43:J43"/>
    <mergeCell ref="H40:J40"/>
    <mergeCell ref="H41:J41"/>
    <mergeCell ref="H26:J26"/>
    <mergeCell ref="H27:J27"/>
    <mergeCell ref="H28:J28"/>
    <mergeCell ref="H29:J29"/>
    <mergeCell ref="H25:J25"/>
    <mergeCell ref="H12:J12"/>
    <mergeCell ref="H13:J13"/>
    <mergeCell ref="H20:J20"/>
    <mergeCell ref="H21:J21"/>
    <mergeCell ref="H22:J22"/>
    <mergeCell ref="H23:J23"/>
    <mergeCell ref="H18:J18"/>
    <mergeCell ref="H19:J19"/>
    <mergeCell ref="G14:L14"/>
    <mergeCell ref="H24:J24"/>
    <mergeCell ref="H3:J3"/>
    <mergeCell ref="H15:J15"/>
    <mergeCell ref="H16:J16"/>
    <mergeCell ref="H17:J17"/>
    <mergeCell ref="H10:J10"/>
    <mergeCell ref="H11:J11"/>
    <mergeCell ref="H8:J8"/>
    <mergeCell ref="H9:J9"/>
    <mergeCell ref="H79:J79"/>
    <mergeCell ref="H64:J64"/>
    <mergeCell ref="H72:J72"/>
    <mergeCell ref="H74:J74"/>
    <mergeCell ref="H75:J75"/>
    <mergeCell ref="H67:J67"/>
    <mergeCell ref="H65:J65"/>
    <mergeCell ref="H66:J66"/>
    <mergeCell ref="H84:J84"/>
    <mergeCell ref="H85:J85"/>
    <mergeCell ref="B30:E30"/>
    <mergeCell ref="G47:N47"/>
    <mergeCell ref="H73:J73"/>
    <mergeCell ref="H80:J80"/>
    <mergeCell ref="H81:J81"/>
    <mergeCell ref="H82:J82"/>
    <mergeCell ref="H83:J83"/>
    <mergeCell ref="H76:J76"/>
    <mergeCell ref="B4:E4"/>
    <mergeCell ref="H5:J5"/>
    <mergeCell ref="H6:J6"/>
    <mergeCell ref="H7:J7"/>
    <mergeCell ref="G4:L4"/>
    <mergeCell ref="H60:J60"/>
    <mergeCell ref="H61:J61"/>
    <mergeCell ref="H62:J62"/>
    <mergeCell ref="H63:J6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SanViz Technologies</dc:creator>
  <cp:keywords/>
  <dc:description/>
  <cp:lastModifiedBy>Compaq</cp:lastModifiedBy>
  <cp:lastPrinted>2007-01-19T06:47:10Z</cp:lastPrinted>
  <dcterms:created xsi:type="dcterms:W3CDTF">2005-10-29T16:54:31Z</dcterms:created>
  <dcterms:modified xsi:type="dcterms:W3CDTF">2007-07-24T12:37:00Z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