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<sst xmlns="http://schemas.openxmlformats.org/spreadsheetml/2006/main" count="583" uniqueCount="500">
  <si>
    <t>Наименование товаров</t>
  </si>
  <si>
    <t>СПУТНИК 332 (R10) (40/800) - Эл.питания</t>
  </si>
  <si>
    <t>СПУТНИК 3R12 (12/240) - Эл.питания</t>
  </si>
  <si>
    <t>СПУТНИК LR03 BP-2 (20/600) - Эл.питания</t>
  </si>
  <si>
    <t>СПУТНИК LR06 BP-12 (120/720) - Эл.питания</t>
  </si>
  <si>
    <t>СПУТНИК LR06 BP-2  (20/600) - Эл.питания</t>
  </si>
  <si>
    <t>СПУТНИК R03 (60/2400) - Эл.питания</t>
  </si>
  <si>
    <t>СПУТНИК R14 (24/480) - Эл.питания</t>
  </si>
  <si>
    <t>СПУТНИК R20 (24/240) - Эл.питания</t>
  </si>
  <si>
    <t>СПУТНИК R6 (60/1200) - Эл.питания</t>
  </si>
  <si>
    <t>СПУТНИК № F-303 3М (40) удлинители</t>
  </si>
  <si>
    <t>СПУТНИК № F-303 5М (40) удлинители</t>
  </si>
  <si>
    <t>СПУТНИК № F-303 7М (30) удлинители</t>
  </si>
  <si>
    <t>СПУТНИК № F-304 3М (40) удлинители</t>
  </si>
  <si>
    <t>СПУТНИК № F-304 5М (40) удлинители</t>
  </si>
  <si>
    <t>СПУТНИК № S-303 3М (40) удлинители</t>
  </si>
  <si>
    <t>СПУТНИК № S-303 5М (40) удлинители</t>
  </si>
  <si>
    <t>СПУТНИК № S-303 7М (30) удлинители</t>
  </si>
  <si>
    <t>СПУТНИК № S-304 3М (40) удлинители</t>
  </si>
  <si>
    <t>СПУТНИК № S-304 5М (40) удлинители</t>
  </si>
  <si>
    <t>СПУТНИК № S-305 3М (40) удлинители</t>
  </si>
  <si>
    <t>СПУТНИК № Е-202 3М (50) удлинители</t>
  </si>
  <si>
    <t>СПУТНИК № Е-202 5М (40) удлинители</t>
  </si>
  <si>
    <t>СПУТНИК № Е-203 3М (50) удлинители</t>
  </si>
  <si>
    <t>СПУТНИК № Е-203 5М (40) удлинители</t>
  </si>
  <si>
    <t>СПУТНИК № Е-302 3М (40) удлинители</t>
  </si>
  <si>
    <t>СПУТНИК № Е-302 5М (40) удлинители</t>
  </si>
  <si>
    <t>СПУТНИК № Е-303 3М (40) удлинители</t>
  </si>
  <si>
    <t>СПУТНИК № Е-303 5М (40) удлинители</t>
  </si>
  <si>
    <t xml:space="preserve">СПУТНИК № S-305 10М (20) удлинители </t>
  </si>
  <si>
    <t>СПУТНИК (R03) 600 mAh  AAA BP-2 (28/336/672)</t>
  </si>
  <si>
    <t>СПУТНИК (R03) 900 mAh  AAA BP-2  (28/336/672)</t>
  </si>
  <si>
    <t>СПУТНИК (R6; 600mAh)  AA BP-2 (20/240/480)</t>
  </si>
  <si>
    <t>СПУТНИК (R6; 800mAh)  AA BP-2 (20/240/480)</t>
  </si>
  <si>
    <t>СПУТНИК (R6;1000mAh)  AA BP-2 (20/240/480)</t>
  </si>
  <si>
    <t>СПУТНИК (R6;1300mAh)  AA BP-2 (20/240/480)</t>
  </si>
  <si>
    <t>СПУТНИК (R6;1800mAh)  AA BP-2 (20/240/480)</t>
  </si>
  <si>
    <t>СПУТНИК (R6;2300mAh)  AA BP-2 (20/240/480)</t>
  </si>
  <si>
    <t>СПУТНИК (R6;2500mAh)  AA BP-2 (20/240/480)</t>
  </si>
  <si>
    <t>З/У СПУТНИК CR 609 (73)</t>
  </si>
  <si>
    <t>З/У СПУТНИК CR 866 (20/40)</t>
  </si>
  <si>
    <t>З/У СПУТНИК CR 826 (10/20)</t>
  </si>
  <si>
    <t>1. ЭНЕРГОСБЕРЕГАЮЩИЕ ЛАМПЫ "СПУТНИК"</t>
  </si>
  <si>
    <t>Серия 2</t>
  </si>
  <si>
    <t>Серия 2F</t>
  </si>
  <si>
    <t>Серия 5</t>
  </si>
  <si>
    <t>Серия 6</t>
  </si>
  <si>
    <t>Серия 9</t>
  </si>
  <si>
    <t xml:space="preserve">2. РОЗЕТКИ И ВЫКЛЮЧАТЕЛИ </t>
  </si>
  <si>
    <t>Цены</t>
  </si>
  <si>
    <t xml:space="preserve">СПУТНИК № S-305 5М (30) удлинители </t>
  </si>
  <si>
    <t xml:space="preserve">СПУТНИК № S-305 7М (30) удлинители </t>
  </si>
  <si>
    <t>СЕТЕВЫЕ ФИЛЬТРЫ</t>
  </si>
  <si>
    <t xml:space="preserve">УДЛИНИТЕЛИ </t>
  </si>
  <si>
    <t>3. УДЛИНИТЕЛИ И СЕТЕВЫЕ ФИЛЬТРЫ</t>
  </si>
  <si>
    <t>Супер клей " СКЛЕЙ "  (12/576) моментный (секундный)</t>
  </si>
  <si>
    <t>5. СУПЕР КЛЕЙ</t>
  </si>
  <si>
    <t>6. ЭЛЕМЕНТЫ ПИТАНИЯ (БАТАРЕЙКИ)</t>
  </si>
  <si>
    <t>4. АККУМУЛЯТОРЫ И ЗАРЯДНЫЕ УСТРОЙСТВА</t>
  </si>
  <si>
    <t>ЗАРЯДНЫЕ УСТРОЙСТВА</t>
  </si>
  <si>
    <t>7. ФОНАРИ</t>
  </si>
  <si>
    <t>АККУМУЛЯТОРЫ  R03</t>
  </si>
  <si>
    <t>АККУМУЛЯТОРЫ  R6</t>
  </si>
  <si>
    <t>СПУТНИК EL-2U-B  9Вт   (E14) 4200К Cool Light (5/50/100)</t>
  </si>
  <si>
    <t>СПУТНИК EL-2U-B  11Вт (E14)  4200К Cool Light (5/50/100)</t>
  </si>
  <si>
    <t>СПУТНИК EL-2U-B  11Вт (E27)  4200К Cool Light (5/50/100)</t>
  </si>
  <si>
    <t>СПУТНИК EL-3U-B  15Вт (E27)  4200К Cool Light (5/50/100)</t>
  </si>
  <si>
    <t>СПУТНИК EL-3U-B  20Вт (E27)  4200К Cool Light (5/50/100)</t>
  </si>
  <si>
    <t>СПУТНИК EL-3U-B  25Вт (E27)  4200К Cool Light (5/50/100)</t>
  </si>
  <si>
    <t>СПУТНИК № 2021 выкл. одноклавишный (10/200)</t>
  </si>
  <si>
    <t>СПУТНИК № 2022 розетка (10/200)</t>
  </si>
  <si>
    <t>СПУТНИК № 2023 выкл. двухклавишный (10/200)</t>
  </si>
  <si>
    <t>СПУТНИК № 2027 розетка телевизионная (10/200)</t>
  </si>
  <si>
    <t>СПУТНИК № 2028 розетка с заземлением (10/200)</t>
  </si>
  <si>
    <t>СПУТНИК № 2034 розетка телефонная (10/200)</t>
  </si>
  <si>
    <t>СПУТНИК № 2101 выкл. с регулировкой света (диммер) (10/200)</t>
  </si>
  <si>
    <t>СПУТНИК № 2102 розетка двойная (10/200)</t>
  </si>
  <si>
    <t>СПУТНИК № 2121 выкл. одноклавишный с подсветкой (10/200)</t>
  </si>
  <si>
    <t>СПУТНИК № 2123 выкл. двухклавишный с подсветкой (10/200)</t>
  </si>
  <si>
    <t>СПУТНИК № 2128 розетка двойная с заземлением (10/200)</t>
  </si>
  <si>
    <t>СПУТНИК № 2303 рамка тройная комплектующая (10/200)</t>
  </si>
  <si>
    <t>СПУТНИК № 2021F выкл. одноклавишный (10/200)</t>
  </si>
  <si>
    <t>СПУТНИК № 2022F розетка (10/200)</t>
  </si>
  <si>
    <t>СПУТНИК № 2023F выкл. двухклавишный (10/200)</t>
  </si>
  <si>
    <t>СПУТНИК № 2027F розетка телевизионная (10/200)</t>
  </si>
  <si>
    <t>СПУТНИК № 2028F розетка с заземлением (10/200)</t>
  </si>
  <si>
    <t>СПУТНИК № 2034F розетка телефонная (10/200)</t>
  </si>
  <si>
    <t>СПУТНИК № 2121F выкл. одноклавишный с подсветкой (10/200)</t>
  </si>
  <si>
    <t>СПУТНИК № 2123F выкл. двухклавишный с подсветкой (10/200)</t>
  </si>
  <si>
    <t>СПУТНИК № 5021 выкл. одноклавишный (10/200)</t>
  </si>
  <si>
    <t>СПУТНИК № 5022 розетка (10/200)</t>
  </si>
  <si>
    <t>СПУТНИК № 5023 выкл. двухклавишный (10/200)</t>
  </si>
  <si>
    <t>СПУТНИК № 5027 розетка телевизионная (10/200)</t>
  </si>
  <si>
    <t>СПУТНИК № 5028 розетка с заземлением (10/200)</t>
  </si>
  <si>
    <t>СПУТНИК № 5034 розетка телефонная (10/200)</t>
  </si>
  <si>
    <t>СПУТНИК № 5101 выкл. с регулировкой света (диммер) (10/200)</t>
  </si>
  <si>
    <t>СПУТНИК № 5102 розетка двойная (10/200)</t>
  </si>
  <si>
    <t>СПУТНИК № 5121 выкл. одноклавишный с подсветкой (10/200)</t>
  </si>
  <si>
    <t>СПУТНИК № 5123 выкл. двухклавишный с подсветкой (10/200)</t>
  </si>
  <si>
    <t>СПУТНИК № 5128 розетка двойная с заземлением (10/200)</t>
  </si>
  <si>
    <t>СПУТНИК № 6021 выкл. одноклавишный (10/200)</t>
  </si>
  <si>
    <t>СПУТНИК № 6022 розетка (10/200)</t>
  </si>
  <si>
    <t>СПУТНИК № 6023 выкл. двухклавишный (10/200)</t>
  </si>
  <si>
    <t>СПУТНИК № 6027 розетка телевизионная (10/200)</t>
  </si>
  <si>
    <t>СПУТНИК № 6028 розетка с заземлением (10/200)</t>
  </si>
  <si>
    <t>СПУТНИК № 6034 розетка телефонная (10/200)</t>
  </si>
  <si>
    <t>СПУТНИК № 6102 розетка двойная (10/200)</t>
  </si>
  <si>
    <t>СПУТНИК № 6121 выкл. одноклавишный с подсветкой (10/200)</t>
  </si>
  <si>
    <t>СПУТНИК № 6123 выкл. двухклавишный с подсветкой (10/200)</t>
  </si>
  <si>
    <t>СПУТНИК № 6128 розетка двойная с заземлением (10/200)</t>
  </si>
  <si>
    <t>СПУТНИК № 9021 выкл. одноклавишный (10/200)</t>
  </si>
  <si>
    <t>СПУТНИК № 9022 розетка (10/200)</t>
  </si>
  <si>
    <t>СПУТНИК № 9022X розетка с защитными шторками (10/200)</t>
  </si>
  <si>
    <t>СПУТНИК № 9023 выкл. двухклавишный (10/200)</t>
  </si>
  <si>
    <t>СПУТНИК № 9027 розетка телевизионная (10/200)</t>
  </si>
  <si>
    <t>СПУТНИК № 9028 розетка с заземлением (10/200)</t>
  </si>
  <si>
    <t>СПУТНИК № 9034 розетка телефонная (10/200)</t>
  </si>
  <si>
    <t>СПУТНИК №  9101 выкл. с регулировкой света (диммер) (10/200)</t>
  </si>
  <si>
    <t>СПУТНИК № 9102 розетка двойная (10/200)</t>
  </si>
  <si>
    <t>СПУТНИК № 9121 выкл. одноклавишный с подсветкой (10/200)</t>
  </si>
  <si>
    <t>СПУТНИК № 9123 выкл. двухклавишный с подсветкой (10/200)</t>
  </si>
  <si>
    <t>СПУТНИК № 9128 розетка двойная с заземлением (10/200)</t>
  </si>
  <si>
    <t>СПУТНИК № 9303 рамка тройная (10/200)</t>
  </si>
  <si>
    <t>СПУТНИК № 9302 рамка двойная (20/200)</t>
  </si>
  <si>
    <t>СЕТЕВОЙ ФИЛЬТР "СПУТНИК"1.8 м (30)</t>
  </si>
  <si>
    <t>СЕТЕВОЙ ФИЛЬТР "СПУТНИК" 3 м (30)</t>
  </si>
  <si>
    <t>СЕТЕВОЙ ФИЛЬТР " СПУТНИК" 5 м (30)</t>
  </si>
  <si>
    <t>СПУТНИК 6F22 КРОНА (9V;200 mAh) (10/120/240)</t>
  </si>
  <si>
    <t xml:space="preserve">СПУТНИК EL-3U-B  15Вт (E14)  4200К Cool Light (5/50/100) </t>
  </si>
  <si>
    <t>Модель 2U</t>
  </si>
  <si>
    <t>Модель 3U</t>
  </si>
  <si>
    <t>Модель 4U</t>
  </si>
  <si>
    <t xml:space="preserve">СПУТНИК EL-4U-B  30Вт (E27)  4200К Cool Light (5/25/50) </t>
  </si>
  <si>
    <r>
      <t>СПУТНИК EL-4U-B  40Вт (E27)  4200К Cool Light (5/25/50)</t>
    </r>
    <r>
      <rPr>
        <b/>
        <sz val="11"/>
        <rFont val="Times New Roman"/>
        <family val="1"/>
      </rPr>
      <t xml:space="preserve"> </t>
    </r>
  </si>
  <si>
    <t xml:space="preserve">СПУТНИК (R03) 1000 mAh  AAA BP-2 (28/336/672) </t>
  </si>
  <si>
    <t xml:space="preserve">СПУТНИК (R6;2700mAh)  AA BP-2 (20/240/480) </t>
  </si>
  <si>
    <t>ATC</t>
  </si>
  <si>
    <t>ATC LR03 GOLD (20/600) BP-2- Эл.питания</t>
  </si>
  <si>
    <t>ATC LR6 GOLD  (20/600) BP-2 - Эл.питания</t>
  </si>
  <si>
    <t>ATC SUPER 332 (40/800) R10- Эл.питания</t>
  </si>
  <si>
    <t>ATC SUPER 3R12 (12/240)- Эл.питания</t>
  </si>
  <si>
    <t>ATC SUPER 6F22 (10/500)- Эл.питания</t>
  </si>
  <si>
    <t>ATC SUPER R03 (60/2400)- Эл.питания</t>
  </si>
  <si>
    <t>ATC SUPER R14 (24/480)- Эл.питания</t>
  </si>
  <si>
    <t>ATC SUPER R20 (24/240)- Эл.питания</t>
  </si>
  <si>
    <t>ATC SUPER R6 (60/1200)- Эл.питания</t>
  </si>
  <si>
    <t>DAEWOO</t>
  </si>
  <si>
    <t>DАEWOO 3R12(10/240)- Эл.питания</t>
  </si>
  <si>
    <t>DАEWOO 6F22 КРОНА (10/400)- Эл.питания</t>
  </si>
  <si>
    <t>DАEWOO LR03 BP-2 (20/480)- Эл.питания</t>
  </si>
  <si>
    <t>DАEWOO LR6   BP-2 (20/480)- Эл.питания</t>
  </si>
  <si>
    <t>DАEWOO R03 (40/960)- Эл.питания</t>
  </si>
  <si>
    <t>DАEWOO R14 (24/480)- Эл.питания</t>
  </si>
  <si>
    <t>DАEWOO R20 (24/288)- Эл.питания</t>
  </si>
  <si>
    <t>DАEWOO R6(60/960)- Эл.питания</t>
  </si>
  <si>
    <t>DURACELL</t>
  </si>
  <si>
    <t>DURACELL 6LR61 КРОНА  BP-1 (10/30) 9v- Эл.питания</t>
  </si>
  <si>
    <t>DURACELL LR14  BP-2 (20/60)- Эл.питания</t>
  </si>
  <si>
    <t>DURACELL LR20  BP-2 (20/60)- Эл.питания</t>
  </si>
  <si>
    <t>DURACELL LR03  ВР-2 (20/60)- Эл.питания</t>
  </si>
  <si>
    <t>DURACELL LR03  ВР-4 (40/120)- Эл.питания</t>
  </si>
  <si>
    <t>DURACELL LR6  ВР-2 (40/120)- Эл.питания</t>
  </si>
  <si>
    <t>DURACELL  LR6  ВР-4 (80/240)- Эл.питания</t>
  </si>
  <si>
    <t>DURACELL TURBO LR03  ВР-2 NEW (20/60)- Эл.питания</t>
  </si>
  <si>
    <t>DURACELL TURBO LR03  ВР-4 NEW (40/120)- Эл.питания</t>
  </si>
  <si>
    <t>DURACELL TURBO LR6  ВР-2 NEW (40/120)- Эл.питания</t>
  </si>
  <si>
    <t>DURACELL TURBO LR6  ВР-4 NEW (80/240)- Эл.питания</t>
  </si>
  <si>
    <t>ENERGIZER</t>
  </si>
  <si>
    <t>ENERGIZER LR06 BP-4 (96)</t>
  </si>
  <si>
    <t>GP</t>
  </si>
  <si>
    <t>GP 6F22 КРОНА (10/500)- Эл.питания</t>
  </si>
  <si>
    <t>GP LR3 Super  BP-2 (20/160)- Эл.питания</t>
  </si>
  <si>
    <t>GP LR6 Super  BP-2 (20/160)- Эл.питания</t>
  </si>
  <si>
    <t>GP R03 (200/1000)- Эл.питания</t>
  </si>
  <si>
    <t>GP R14 (24/480)- Эл.питания</t>
  </si>
  <si>
    <t>GP R20 (20/200)- Эл.питания</t>
  </si>
  <si>
    <t>GP R6 (40/200/1000)- Эл.питания</t>
  </si>
  <si>
    <t>KODAK</t>
  </si>
  <si>
    <t>KODAK  R6 LL BP-4 (48/240)- Эл.питания</t>
  </si>
  <si>
    <t>KODAK LR 6 BP-4 MAX(80/400)- Эл.питания</t>
  </si>
  <si>
    <t>KODAK LR3 BP-4 MAX (40/200)- Эл.питания</t>
  </si>
  <si>
    <t>MAXELL</t>
  </si>
  <si>
    <t>MAXELL LR03 BP-2(40/480)- Эл.питания</t>
  </si>
  <si>
    <t>MAXELL LR6 BP-2(40/480)- Эл.питания</t>
  </si>
  <si>
    <t>MAXELL R03 (40/1600)- Эл.питания</t>
  </si>
  <si>
    <t>MAXELL R14 (20/400)- Эл.питания</t>
  </si>
  <si>
    <t>MAXELL R20 (20/200)- Эл.питания</t>
  </si>
  <si>
    <t>MAXELL R6 (40/600/1200)- Эл.питания</t>
  </si>
  <si>
    <t>MITSUBISHI</t>
  </si>
  <si>
    <t>Mitsubishi  R03 SUPER (40/400)- Эл.питания</t>
  </si>
  <si>
    <t>Mitsubishi  R6 (40/400)- Эл.питания</t>
  </si>
  <si>
    <t>PANASONIC</t>
  </si>
  <si>
    <t>PANASONIC SPECIAL 3R12 BP-1 (12/48)- Эл.питания</t>
  </si>
  <si>
    <t>PANASONIC Essential LR03 BP-4 (48/240)- Эл.питания                      </t>
  </si>
  <si>
    <t xml:space="preserve">PANASONIC Essential LR6 BP-4 (48/240)- Эл.питания  </t>
  </si>
  <si>
    <t>PANASONIC R14 (24/480)- Эл.питания</t>
  </si>
  <si>
    <t>PANASONIC SPECIAL 6F22 BP-1 (12/60)- Эл.питания</t>
  </si>
  <si>
    <t>PANASONIC R14 BP-2 SPECIAL(24/120)- Эл.питания</t>
  </si>
  <si>
    <t>PANASONIC R20 (24/288)- Эл.питания</t>
  </si>
  <si>
    <t>PANASONIC R20 BP-2 SPECIAL (24/120)- Эл.питания</t>
  </si>
  <si>
    <t>PANASONIC R6 (60/600)- Эл.питания</t>
  </si>
  <si>
    <t>PANASONIC R6 BP-4 SPECIAL(48/240)- Эл.питания</t>
  </si>
  <si>
    <t>PANASONIC R03 BP-4 SPECIAL(48/240)- Эл.питания</t>
  </si>
  <si>
    <t>PHILIPS</t>
  </si>
  <si>
    <t>eXtreme Life</t>
  </si>
  <si>
    <t>PHILIPS EXTREME  LR03 BP-4 (48/144)- Эл.питания</t>
  </si>
  <si>
    <t>PHILIPS EXTREME  LR6 BP-4 (48/144)- Эл.питания</t>
  </si>
  <si>
    <t>Long Life</t>
  </si>
  <si>
    <t>PHILIPS LL  3R12 BP-1 (12/48) - Эл.питания</t>
  </si>
  <si>
    <t>PHILIPS 6F22 BP-1 (12/24)- Эл.питания</t>
  </si>
  <si>
    <t>PHILIPS LL R03 BP-4 (48/144) - Эл.питания</t>
  </si>
  <si>
    <t>PHILIPS LL R6 BP-4 (48/144)- Эл.питания</t>
  </si>
  <si>
    <t>PHILIPS Longlife 6F22 б/б (12/120)- Эл.питания</t>
  </si>
  <si>
    <t>PHILIPS Longlife R14 б/б (24/96)- Эл.питания</t>
  </si>
  <si>
    <t>PHILIPS Longlife R20 P4 б/б (24/48)- Эл.питания</t>
  </si>
  <si>
    <t>PHILIPS Longlife R6 б/б (48/144)- Эл.питания</t>
  </si>
  <si>
    <t>Power Life</t>
  </si>
  <si>
    <t>PHILIPS    LR6 Multibox -12 (240)- Эл.питания</t>
  </si>
  <si>
    <t>PHILIPS Powerlife XXL  LR03 BP-4 (48/144)- Эл.питания</t>
  </si>
  <si>
    <t>PHILIPS Powerlife XXL LR6 BP-4(48/144)- Эл.питания</t>
  </si>
  <si>
    <t>SAMSUNG</t>
  </si>
  <si>
    <t>SAMSUNG pleomax 6F22 (10/200)- Эл.питания</t>
  </si>
  <si>
    <t>SAMSUNG pleomax LR03 BP-2 (20/400)- Эл.питания</t>
  </si>
  <si>
    <t>SAMSUNG pleomax LR06 BP-2 (20/400)- Эл.питания</t>
  </si>
  <si>
    <t>SAMSUNG pleomax R03 (48/960)- Эл.питания</t>
  </si>
  <si>
    <t>SAMSUNG pleomax R14 (24/192)- Эл.питания</t>
  </si>
  <si>
    <t>SAMSUNG pleomax R20 (24/96)- Эл.питания</t>
  </si>
  <si>
    <t>SAMSUNG pleomax R6 (24/480)- Эл.питания</t>
  </si>
  <si>
    <t>SANYO</t>
  </si>
  <si>
    <t>SANYO LR06 BP-2 (20/240)- Эл.питания</t>
  </si>
  <si>
    <t>SANYO R6 (48/576)- Эл.питания</t>
  </si>
  <si>
    <t>SONY</t>
  </si>
  <si>
    <t>SONY 6F22 BP-1(10/200)- Эл.питания</t>
  </si>
  <si>
    <t>SONY LR06 WALKMAN BP-4(80/240)- Эл.питания</t>
  </si>
  <si>
    <t>SONY LR06 4+1 (50/300)- Эл.питания</t>
  </si>
  <si>
    <t>SONY LR03 PLATINUM BP-4 (80/240)- Эл.питания</t>
  </si>
  <si>
    <t>SONY LR06 PLATINUM BP-4 (80/240)- Эл.питания</t>
  </si>
  <si>
    <t>SONY STAMINA  PLUS LR03 BP-2 (40/120)- Эл.питания</t>
  </si>
  <si>
    <t>SONY STAMINA  PLUS LR14 BP-2 (20/60)- Эл.питания</t>
  </si>
  <si>
    <t>SONY STAMINA  PLUS LR20 BP-2(20/60)- Эл.питания</t>
  </si>
  <si>
    <t>SONY STAMINA  PLUS LR06 BP-2 (40/120)- Эл.питания</t>
  </si>
  <si>
    <t>SONY ULTRA R03  BP-4 (48/240)- Эл.питания</t>
  </si>
  <si>
    <t>SONY ULTRA R14 BP-2 (24/120)- Эл.питания</t>
  </si>
  <si>
    <t>SONY ULTRA R20 BP-2(24/120)- Эл.питания</t>
  </si>
  <si>
    <t>SONY ULTRA R6 BP-4 (48/240)- Эл.питания</t>
  </si>
  <si>
    <t>TDK</t>
  </si>
  <si>
    <t>TDK LR03 BL2 (24/120)- Эл.питания</t>
  </si>
  <si>
    <t>TDK LR06 BL2 (24/120)- Эл.питания</t>
  </si>
  <si>
    <t>TDK R03 BL4 (48/240)- Эл.питания</t>
  </si>
  <si>
    <t>TDK R14 б/б (24/120)- Эл.питания</t>
  </si>
  <si>
    <t>TDK R20 б/б (24/120)- Эл.питания</t>
  </si>
  <si>
    <t>TDK R6 BL4 (48/240)- Эл.питания</t>
  </si>
  <si>
    <t>TDK R6 б/б (48/240)- Эл.питания</t>
  </si>
  <si>
    <t>АККУМУЛЯТОРЫ R03</t>
  </si>
  <si>
    <t>PANASONIC  PRO (R03) 800 mAh  AAA BP-2 (24/120)</t>
  </si>
  <si>
    <t>GP R3 30AАAKC (300mAh) BP-2  (28)</t>
  </si>
  <si>
    <t>GP R3 600 mAH AAA BP-2 (28)</t>
  </si>
  <si>
    <t>GP R3 650 mAH AAA BP-2 (28)</t>
  </si>
  <si>
    <t>GP R3 700 mAH AAA BP-2 (28)</t>
  </si>
  <si>
    <t>GP R3 750 mAH AAA BP-2 (28)</t>
  </si>
  <si>
    <t>GP R3 800 mAH AAA BP-2 (28)</t>
  </si>
  <si>
    <t>GP R3 850 mAH AAA BP-2 (28)</t>
  </si>
  <si>
    <t>GP R3 950 mAH AAA BP-2 (28)</t>
  </si>
  <si>
    <t>АККУМУЛЯТОРЫ R6</t>
  </si>
  <si>
    <t>PANASONIC  PRO (R6;2600mAh)  AA BP-2 (24/120)</t>
  </si>
  <si>
    <t>GP 100AAKC (R6;1000mAh) BP-2 (20)</t>
  </si>
  <si>
    <t>GP 130AAHC (R6;1300mAh) BP-2 (20)</t>
  </si>
  <si>
    <t>GP 150AAHC (R6;1500mAh) BP-2 (20)</t>
  </si>
  <si>
    <t>GP 160AAHC (R6;1600mAh) BP-2 (20)</t>
  </si>
  <si>
    <t>GP 170AAHC (R6;1700mAh) BP-2 (20)</t>
  </si>
  <si>
    <t>GP 180AAHC (R6;1800mAh) BP-2 (20)</t>
  </si>
  <si>
    <t>GP 210AAHC (R6;2100mAh) BP-2 (20)</t>
  </si>
  <si>
    <t>GP 230AAHC (R6;2300mAh) BP-2 (20)</t>
  </si>
  <si>
    <t>GP 250AAHC (R6;2500mAh) BP-2 (20)</t>
  </si>
  <si>
    <t>GP 60AAKC (R6;600mAh) BP-2 (20)</t>
  </si>
  <si>
    <t>GP 70AAKC (R6;700mAh) BP-2 (20)</t>
  </si>
  <si>
    <t>GP 80AAKC (R6;800mAh) BP-2 (20)</t>
  </si>
  <si>
    <t>SANYO 2300mAh AA(24/48) BP-2</t>
  </si>
  <si>
    <t>АККУМУЛЯТОРЫ ДЛЯ РАДИОТЕЛЕФОНОВ</t>
  </si>
  <si>
    <t>PANASONIC HHR-P501 3.6V 700mAh BP-1(12/144)</t>
  </si>
  <si>
    <t>PANASONIC HHR-P301 3.6V 350mAh BP-1(12/144)</t>
  </si>
  <si>
    <t>GP T101 BP-1 (10/100) аккумуляторы</t>
  </si>
  <si>
    <t>GP T104 BP-1 (10/100) аккумуляторы</t>
  </si>
  <si>
    <t>GP T107 BP-1(10/100) аккумуляторы</t>
  </si>
  <si>
    <t>GP T110 BP-1(10/100) аккумуляторы</t>
  </si>
  <si>
    <t>GP T111 BP-1(10/100) аккумуляторы</t>
  </si>
  <si>
    <t>GP T113 М BP-1 (10/100) аккумуляторы</t>
  </si>
  <si>
    <t>GP T115 М BP-1(10/100) аккумуляторы</t>
  </si>
  <si>
    <t>GP T117M BP-1 (10/100) аккумуляторы</t>
  </si>
  <si>
    <t>GP T119 BP-1(10/100) аккумуляторы</t>
  </si>
  <si>
    <t>GP T143 BP-1 (10/100) аккумуляторы</t>
  </si>
  <si>
    <t>GP T192 BP-1(10/100) аккумуляторы</t>
  </si>
  <si>
    <t>GP T207 BP-1   (550mah)(14/140) аккумуляторы</t>
  </si>
  <si>
    <t>GP T236 BP-1   (1300mAh)(10/100) аккумуляторы</t>
  </si>
  <si>
    <t>GP T279 BP-1(10/100) аккумуляторы</t>
  </si>
  <si>
    <t>GP T284 BP-1(10/100) аккумуляторы</t>
  </si>
  <si>
    <t>GP Т314-ВP-1 (30AAAM3BMU)(10/100) аккумуляторы</t>
  </si>
  <si>
    <t>GP Т341-ВP-1 (27AAAM3BMU)(10/100) аккумуляторы</t>
  </si>
  <si>
    <t>GOLDEN POWER</t>
  </si>
  <si>
    <t>GOLDEN POWER  LR 1120 (391A) (G8) (10/500)- Эл.питания</t>
  </si>
  <si>
    <t>GOLDEN POWER  LR 43 (386A) (G12) (10/500)- Эл.питания</t>
  </si>
  <si>
    <t>GOLDEN POWER 357A (G13)  (10/500)- Эл.питания</t>
  </si>
  <si>
    <t>GOLDEN POWER 361A (G11)  (10/1000)- Эл.питания</t>
  </si>
  <si>
    <t>GOLDEN POWER 364A (G1)  (10/1000)- Эл.питания</t>
  </si>
  <si>
    <t>GOLDEN POWER 370A (G6)  (10/500)- Эл.питания</t>
  </si>
  <si>
    <t>GOLDEN POWER 377A (G4)  (10/1000)- Эл.питания</t>
  </si>
  <si>
    <t>GOLDEN POWER 379A (G0)  (10/1000)- Эл.питания</t>
  </si>
  <si>
    <t>GOLDEN POWER 389A (G10)  (10/500)- Эл.питания</t>
  </si>
  <si>
    <t>GOLDEN POWER 392A (G3)  (10/1000)- Эл.питания</t>
  </si>
  <si>
    <t>GOLDEN POWER 393A (G5)  (10/500)- Эл.питания</t>
  </si>
  <si>
    <t>GOLDEN POWER 394A (G9)  (10/500)- Эл.питания</t>
  </si>
  <si>
    <t>GOLDEN POWER 396A (G2)  (10/1000)- Эл.питания</t>
  </si>
  <si>
    <t>GOLDEN POWER 399A (G7)  (10/500)- Эл.питания</t>
  </si>
  <si>
    <t>MAXELL  LR-1120  (10/200)- Эл.питания</t>
  </si>
  <si>
    <t>MAXELL  LR-1130  (10/200)- Эл.питания</t>
  </si>
  <si>
    <t>MAXELL  LR-41(392) БЛИСТЕР (5/100)- Эл.питания</t>
  </si>
  <si>
    <t>MAXELL  LR-43(386) БЛИСТЕР(10/200)- Эл.питания</t>
  </si>
  <si>
    <t>MAXELL  LR-44(357) БЛИСТЕР(10/200)- Эл.питания</t>
  </si>
  <si>
    <t>MAXELL  LR-626 (377) БЛИСТЕР(5/100)- Эл.питания</t>
  </si>
  <si>
    <t>MAXELL  SR-1116SW (366) (10/100)- Эл.питания</t>
  </si>
  <si>
    <t>MAXELL  SR-1120 SW (381) (10/100)- Эл.питания</t>
  </si>
  <si>
    <t>MAXELL  SR-1120W (391) (10/100)- Эл.питания</t>
  </si>
  <si>
    <t>MAXELL  SR-1130SW (390) (10/100)- Эл.питания</t>
  </si>
  <si>
    <t>MAXELL  SR-1130W (389) (10/100)- Эл.питания</t>
  </si>
  <si>
    <t>MAXELL  SR-416SW (337)  (10/100)- Эл.питания</t>
  </si>
  <si>
    <t>MAXELL  SR-41W (392) (10/100)- Эл.питания</t>
  </si>
  <si>
    <t>MAXELL  SR-421SW (348) (10/100)- Эл.питания</t>
  </si>
  <si>
    <t>MAXELL  SR-516SW (317) (10/100)- Эл.питания</t>
  </si>
  <si>
    <t>MAXELL  SR-521SW (379) (10/100)- Эл.питания</t>
  </si>
  <si>
    <t>MAXELL  SR-527SW (319) (10/100)- Эл.питания</t>
  </si>
  <si>
    <t>MAXELL  SR-616SW (321) (10/100)- Эл.питания</t>
  </si>
  <si>
    <t>MAXELL  SR-626SW (377) (10/100)- Эл.питания</t>
  </si>
  <si>
    <t>MAXELL  SR-716SW (315) (10/100)- Эл.питания</t>
  </si>
  <si>
    <t>MAXELL  SR-721SW (362) (10/100)- Эл.питания</t>
  </si>
  <si>
    <t>MAXELL  SR-721W (361) (10/100)- Эл.питания</t>
  </si>
  <si>
    <t>MAXELL  SR-726SW (397) (10/100)- Эл.питания</t>
  </si>
  <si>
    <t>MAXELL  SR-726W (396) (10/100)- Эл.питания</t>
  </si>
  <si>
    <t>MAXELL  SR-916SW (373) (10/100)- Эл.питания</t>
  </si>
  <si>
    <t>MAXELL  SR-920SW (371) (10/100)- Эл.питания</t>
  </si>
  <si>
    <t>MAXELL  SR-920W (370) (10/100)- Эл.питания</t>
  </si>
  <si>
    <t>MAXELL  SR-927SW (395) (10/100)- Эл.питания</t>
  </si>
  <si>
    <t>MAXELL  SR-927W (399) (10/100)- Эл.питания</t>
  </si>
  <si>
    <t>MAXELL  SR-936SW (394) (10/100)- Эл.питания</t>
  </si>
  <si>
    <t>MAXELL SR-512SW (335) (10/100)- Эл.питания</t>
  </si>
  <si>
    <t>MAXELL SR-621SW (364) (10/100)- Эл.питания</t>
  </si>
  <si>
    <t>MAXELL  CR-1220  BP-1 (20) - Эл.питания</t>
  </si>
  <si>
    <t>MAXELL  CR-1616 BP-1 (20) - Эл.питания</t>
  </si>
  <si>
    <t>MAXELL  CR-2016  ( 5/100) - Эл.питания</t>
  </si>
  <si>
    <t>MAXELL  CR-2016 BP-1 (20) - Эл.питания</t>
  </si>
  <si>
    <t>MAXELL  CR-2025  (5/100) - Эл.питания</t>
  </si>
  <si>
    <t>MAXELL  CR-2025 BP-1 (20) - Эл.питания</t>
  </si>
  <si>
    <t>MAXELL  CR-2032  (5/100) - Эл.питания</t>
  </si>
  <si>
    <t>MAXELL  CR-2032  BP-1 (20) - Эл.питания</t>
  </si>
  <si>
    <t>SONY 2016  (5/100) - Эл.питания</t>
  </si>
  <si>
    <t>SONY 2025  (5/100) - Эл.питания</t>
  </si>
  <si>
    <t>SONY 2032  (5/100) - Эл.питания</t>
  </si>
  <si>
    <t>DURACELL 123A ULTRA  BP-1 (10/50) - Эл.питания</t>
  </si>
  <si>
    <t>DURACELL CR-2 BP-1 (10) - Эл.питания</t>
  </si>
  <si>
    <t>DURACELL LR 01   BP-1 (10/30) - Эл.питания</t>
  </si>
  <si>
    <t>DURACELL MN 21 (23A) BP-1(10/100) - Эл.питания</t>
  </si>
  <si>
    <t>DURACELL MN 27 (27A) BP-1(10/100) - Эл.питания</t>
  </si>
  <si>
    <t>GP 23A ULTRA BP-5 (5/100/1000) - Эл.питания</t>
  </si>
  <si>
    <t>GP 27A BP-5 (5/100/1000) - Эл.питания</t>
  </si>
  <si>
    <t>SANYO CR-2(10/200) BP-1 - Эл.питания</t>
  </si>
  <si>
    <t>Kodak Color+</t>
  </si>
  <si>
    <t>Фотопленка Kodak Color+ 200\24 (20/300)</t>
  </si>
  <si>
    <t>Фотопленка Kodak Color+ 200\36 (20/300)</t>
  </si>
  <si>
    <t>Konica VX</t>
  </si>
  <si>
    <t>Фотопленка Konica VX 100\12(10/100)</t>
  </si>
  <si>
    <t>Фотопленка Konica VX 100\24 (10/100)</t>
  </si>
  <si>
    <t>Фотопленка Konica VX 100\36 (10/100)</t>
  </si>
  <si>
    <t>Фотопленка Konica VX 200\12 (10/100)</t>
  </si>
  <si>
    <t>Фотопленка Konica VX 200\24 (10/100)</t>
  </si>
  <si>
    <t>Фотопленка Konica VX 200\36 (10/100)</t>
  </si>
  <si>
    <t>Фотопленка Konica VX 400\12 (10/100)</t>
  </si>
  <si>
    <t>Фотопленка Konica VX 400\24 (10/100)</t>
  </si>
  <si>
    <t>Фотопленка Konica VX 400\36 (10/100)</t>
  </si>
  <si>
    <t>ФОНАРИ "PHILIPS"</t>
  </si>
  <si>
    <t>ФОНАРЬ PHILIPS  121 P в комплекте 3*LR6 (6)</t>
  </si>
  <si>
    <t>ФОНАРЬ PHILIPS  126 P (3*3R12) (12)</t>
  </si>
  <si>
    <t>ФОНАРЬ PHILIPS  134 P в комплекте 2*LR3 (10)</t>
  </si>
  <si>
    <t>ФОНАРЬ PHILIPS  140 P (2*R6) (6)</t>
  </si>
  <si>
    <t>ФОНАРЬ PHILIPS  141 P (2*R14) (6)</t>
  </si>
  <si>
    <t>ФОНАРЬ PHILIPS  160 P (2*R6) (6)</t>
  </si>
  <si>
    <t>ФОНАРЬ PHILIPS  161 P (2*R20) (6)</t>
  </si>
  <si>
    <t>З/У  GP KB01GS-C4+акк(4*1300AA)-(AA/AAA) (6)</t>
  </si>
  <si>
    <t>З/У  GP KB02GS2A-BC2+акк(2*1300AA) (6)</t>
  </si>
  <si>
    <t>З/У  GP КВ34PGS-C2 +акк(2*1300АА)-(АА) (6/24)</t>
  </si>
  <si>
    <t>З/У SANYO NC-MQR01+(4AA*2100mAh)-(АА/ААА)</t>
  </si>
  <si>
    <t>З/У SANYO NC-MQR02N+(4AA*2500mAh)-(АА/ААА) (1час)</t>
  </si>
  <si>
    <t>З/У SANYO NC-MQR03+(4AA*2300mAh)-(АА/ААА)(Зар/Раз)</t>
  </si>
  <si>
    <t>З/У SANYO NC-MQН01+(4AA*2100mAh)-(АА/ААА) (1 час)</t>
  </si>
  <si>
    <t>З/У SONY BCG-34HLD4L</t>
  </si>
  <si>
    <t>З/У SONY BCG-34HLD4S</t>
  </si>
  <si>
    <t>КОМПАНИЯ "ИнтерОптим"</t>
  </si>
  <si>
    <t xml:space="preserve">СПУТНИК № F-303 1.5М (40) удлинители </t>
  </si>
  <si>
    <t xml:space="preserve">СПУТНИК № F-304 1.5М (40) удлинители </t>
  </si>
  <si>
    <t xml:space="preserve">СПУТНИК № S-303 1.5М (40) удлинители </t>
  </si>
  <si>
    <t xml:space="preserve">СПУТНИК № S-304 1.5М (40) удлинители </t>
  </si>
  <si>
    <t xml:space="preserve">СПУТНИК № S-305 1.5М (40) удлинители </t>
  </si>
  <si>
    <t xml:space="preserve">СПУТНИК № Е-202 1.5М (50) удлинители </t>
  </si>
  <si>
    <t xml:space="preserve">СПУТНИК № Е-203 1.5М (50) удлинители </t>
  </si>
  <si>
    <t xml:space="preserve">СПУТНИК № Е-302 1.5М (40) удлинители </t>
  </si>
  <si>
    <t xml:space="preserve">СПУТНИК № Е-303 1.5М (40) удлинители </t>
  </si>
  <si>
    <t xml:space="preserve">    Модель Spiral</t>
  </si>
  <si>
    <t>Серия F</t>
  </si>
  <si>
    <t>Серия S</t>
  </si>
  <si>
    <t>Серия E</t>
  </si>
  <si>
    <t xml:space="preserve">Фонарь СПУТНИК №338 "Волшебный фонарь" (1/60/120) </t>
  </si>
  <si>
    <t xml:space="preserve">Фонарь СПУТНИК SP №238 "Волшебный" инерционный (60/120) </t>
  </si>
  <si>
    <t xml:space="preserve">Фонарь СПУТНИК SP №327В (8)  аккумуляторный </t>
  </si>
  <si>
    <t xml:space="preserve">Фонарь СПУТНИК SP №327А (8) аккумуляторный </t>
  </si>
  <si>
    <t xml:space="preserve">Фонарь СПУТНИК SP №313В (12) аккумуляторный </t>
  </si>
  <si>
    <t xml:space="preserve">Фонарь СПУТНИК SP №313 (12) аккумуляторный </t>
  </si>
  <si>
    <t>11.ЧАСОВЫЕ ЭЛЕМЕНТЫ ПИТАНИЯ</t>
  </si>
  <si>
    <t>12. ЛИТИЕВЫЕ ЭЛЕМЕНТЫ ПИТАНИЯ</t>
  </si>
  <si>
    <t>13. ФОТОЛИТИЕВЫЕ И СПЕЦЭЛЕМЕНТЫ</t>
  </si>
  <si>
    <t>14. ФОТОПЛЕНКА</t>
  </si>
  <si>
    <t>15.ФОНАРИ</t>
  </si>
  <si>
    <t>8. ЭЛЕМЕНТЫ ПИТАНИЯ (БАТАРЕЙКИ)</t>
  </si>
  <si>
    <t>9. АККУМУЛЯТОРЫ</t>
  </si>
  <si>
    <t>10. ЗАРЯДНЫЕ УСТРОЙСТВА</t>
  </si>
  <si>
    <t>СПУТНИК № 2302 рамка двойная комплектующая (20/200)</t>
  </si>
  <si>
    <t>СЕТЕВОЙ ФИЛЬТР SILVER shield 1,8 м (10)</t>
  </si>
  <si>
    <t>СПУТНИК № 2028X розетка с заземл./защитн. шторками (10/200)</t>
  </si>
  <si>
    <t>СПУТНИК № 9028X розетка с заземл./защитн., шторками (10/200)</t>
  </si>
  <si>
    <t>СПУТНИК № 2029F розетка с заземл./защитн. крышкой (10/200)</t>
  </si>
  <si>
    <t>СПУТНИК № 9029 розетка с заземл./защитн. крышкой (10/200)</t>
  </si>
  <si>
    <t>СПУТНИК № 2029 розетка с заземл./защитн. крышкой (10/200)</t>
  </si>
  <si>
    <t>СПУТНИК EL-3U-B 20Вт (E27) 2700K Warm Light (5/50/100)</t>
  </si>
  <si>
    <t>СПУТНИК EL-3U-B 25Вт (E27) 2700K Warm Light (5/50/100)</t>
  </si>
  <si>
    <t>СПУТНИК EL-3U-B 15Вт (E27) 2700K Warm Light (5/50/100)</t>
  </si>
  <si>
    <t>СПУТНИК Spiral EL-EOMS 11Вт (E14) 4200К Cool Light (5/50/100)</t>
  </si>
  <si>
    <t>СПУТНИК Spiral EL-EOMS 11Вт (E27) 4200К Cool Light (5/50/100)</t>
  </si>
  <si>
    <t>СПУТНИК Spiral EL-EOMS 15Вт (E14) 4200К Cool Light (5/50/100)</t>
  </si>
  <si>
    <t>СПУТНИК Spiral EL-EOMS 15Вт (E27) 4200К Cool Light (5/50/100)</t>
  </si>
  <si>
    <t>СПУТНИК Spiral EL-EOMS 20Вт (E27) 4200К Cool Light (5/50/100)</t>
  </si>
  <si>
    <t>СПУТНИК Spiral EL-EOMS 25Вт (E27) 4200К Cool Light (5/50/100)</t>
  </si>
  <si>
    <t>СПУТНИК Spiral EL-EOMS 15Вт(E27)2700K Warm Light (5/50/100)</t>
  </si>
  <si>
    <t>СПУТНИК Spiral EL-EOMS 20Вт(E27) 2700K Warm Light (5/50/100)</t>
  </si>
  <si>
    <t>СПУТНИК Spiral EL-EOMS 25Вт(E27)2700K Warm Light (5/50/100)</t>
  </si>
  <si>
    <t xml:space="preserve"> -5%(500)</t>
  </si>
  <si>
    <t xml:space="preserve"> -7%(1000)</t>
  </si>
  <si>
    <t xml:space="preserve"> -10%(2000)</t>
  </si>
  <si>
    <t xml:space="preserve"> -10%(1000)</t>
  </si>
  <si>
    <t xml:space="preserve"> -3%(1000)</t>
  </si>
  <si>
    <t xml:space="preserve"> -8%(5000)</t>
  </si>
  <si>
    <t xml:space="preserve"> -15%(5000)</t>
  </si>
  <si>
    <t xml:space="preserve"> -3% (5000)</t>
  </si>
  <si>
    <t xml:space="preserve"> -1% (3000)</t>
  </si>
  <si>
    <t>5 кор.</t>
  </si>
  <si>
    <t>от 6 кор.</t>
  </si>
  <si>
    <t>от 3000</t>
  </si>
  <si>
    <t>от 5000</t>
  </si>
  <si>
    <t>-5 % от 500</t>
  </si>
  <si>
    <t>скидка  -3%</t>
  </si>
  <si>
    <t xml:space="preserve"> -5% от 1 кор.</t>
  </si>
  <si>
    <t xml:space="preserve"> -10% от 500</t>
  </si>
  <si>
    <t xml:space="preserve">ПРАЙС-ЛИСТ </t>
  </si>
  <si>
    <t>для отдела продаж</t>
  </si>
  <si>
    <t>Фонарь СПУТНИК FT-8678(2D Army color) 6/24 шт/к.</t>
  </si>
  <si>
    <t xml:space="preserve"> Оплата производится в рублях по курсу ЦБ.</t>
  </si>
  <si>
    <t>SONY  R14 без блистера (24/120)- Эл.питания</t>
  </si>
  <si>
    <t>SONY  R20 без блистера (24/120)- Эл.питания</t>
  </si>
  <si>
    <t>SONY R6 без блистера (48/240)- Эл.питания</t>
  </si>
  <si>
    <t>СПУТНИК Spiral EL-EOMS 9Вт (E14) 4200K Cool Light (5/50/100)</t>
  </si>
  <si>
    <t>от 1 кор.</t>
  </si>
  <si>
    <t xml:space="preserve">              Модель 4U - parallel</t>
  </si>
  <si>
    <t>СПУТНИК 4U-parallel 15Вт 220В (E27) 4200K Cool Light (5/50/100)</t>
  </si>
  <si>
    <t>СПУТНИК 4U-parallel 20Вт 220В (E27) 4200K Cool Light (5/50/100)</t>
  </si>
  <si>
    <t>СПУТНИК 4U-parallel 25Вт 220В (E27) 4200K Cool Light (5/50/100)</t>
  </si>
  <si>
    <t>СПУТНИК Candle 11Вт 220В (E14) 2700K Warm Light (5/50/100)</t>
  </si>
  <si>
    <t xml:space="preserve">      Модель Candle</t>
  </si>
  <si>
    <t>СПУТНИК Globe 20Вт 220В (E27) 2700K Warm Light (5/50/100)</t>
  </si>
  <si>
    <t>СПУТНИК Globe 25Вт 220В (E27) 2700K Warm Light (5/50/100)</t>
  </si>
  <si>
    <t xml:space="preserve">     Модель Classic</t>
  </si>
  <si>
    <t>СПУТНИК Classic 15Вт 220В (E27) 2700K Warm Light (5/50/100)</t>
  </si>
  <si>
    <t>СПУТНИК Classic 20Вт 220В (E27) 2700K Warm Light (5/50/100)</t>
  </si>
  <si>
    <t>СПУТНИК Classic 20Вт 220В (E27) 4200K Cool Light (5/50/100)</t>
  </si>
  <si>
    <t xml:space="preserve">     Модель Spiral mini T2</t>
  </si>
  <si>
    <t>СПУТНИК Spiral mini T2 11Вт (E27) 4200K Cool Light (5/100)</t>
  </si>
  <si>
    <t>СПУТНИК Spiral mini T2 15Вт (E27) 4200K Cool Light (5/100)</t>
  </si>
  <si>
    <t>СПУТНИК 4U-parallel 15Вт 220В (E27) 2700K Warm  (5/50/100)</t>
  </si>
  <si>
    <t>СПУТНИК 4U-parallel 20Вт 220В (E27) 2700K Warm (5/50/100)</t>
  </si>
  <si>
    <t>СПУТНИК 4U-parallel 25Вт 220В (E27) 2700K Warm (5/50/100)</t>
  </si>
  <si>
    <t>от 1500</t>
  </si>
  <si>
    <t xml:space="preserve">     Модель Globe</t>
  </si>
  <si>
    <t xml:space="preserve"> - 5% от 500</t>
  </si>
  <si>
    <t>СПУТНИК 6F22 (10/400) - Эл.питания</t>
  </si>
  <si>
    <t>СПУТНИК Spiral mini T2 15Вт (E14) 2700K Warm Light (5/100)</t>
  </si>
  <si>
    <t>СПУТНИК Spiral mini T2 15Вт (E14) 4200K Cool Ligh (5/100)</t>
  </si>
  <si>
    <t>Модель Reflector</t>
  </si>
  <si>
    <t>СПУТНИК Reflector R63 11Вт (Е27)2700К(5/50)</t>
  </si>
  <si>
    <t>10 кор. в асс-те</t>
  </si>
  <si>
    <t>↑</t>
  </si>
  <si>
    <t>З/У СПУТНИК CR 826С (+ автомобильный адаптер)</t>
  </si>
  <si>
    <t>З/У СПУТНИК CR 998v-С (+ автомобильный адаптер), 2часа</t>
  </si>
  <si>
    <t>СПУТНИК № Е-203 10М (40) удлинители</t>
  </si>
  <si>
    <t>SONY R03 без блистера (48/240)- Эл.питания</t>
  </si>
  <si>
    <t>после поступления!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</si>
</sst>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&quot; У.Е.&quot;"/>
    <numFmt numFmtId="165" formatCode="0.00000&quot; У.Е.&quot;"/>
    <numFmt numFmtId="166" formatCode="0.000&quot; У.Е.&quot;"/>
    <numFmt numFmtId="167" formatCode="0.00&quot; У.Е.&quot;"/>
    <numFmt numFmtId="168" formatCode="0.0&quot; У.Е.&quot;"/>
    <numFmt numFmtId="169" formatCode="0&quot; У.Е.&quot;"/>
    <numFmt numFmtId="170" formatCode="0.0000"/>
    <numFmt numFmtId="171" formatCode="#,##0.0000"/>
    <numFmt numFmtId="172" formatCode="0.000"/>
    <numFmt numFmtId="173" formatCode="#,##0.00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0"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i/>
      <sz val="14"/>
      <color indexed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i/>
      <sz val="14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" fillId="0" borderId="0" applyNumberFormat="0" applyFill="0" applyBorder="0" applyAlignment="0" applyProtection="0"/>
    <xf numFmtId="0" fontId="0" fillId="0" borderId="0">
      <alignment horizontal="left"/>
      <protection/>
    </xf>
    <xf numFmtId="0" fontId="6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7" fillId="0" borderId="2" xfId="16" applyFont="1" applyBorder="1" applyAlignment="1">
      <alignment vertical="center" wrapText="1"/>
      <protection/>
    </xf>
    <xf numFmtId="170" fontId="7" fillId="0" borderId="2" xfId="16" applyNumberFormat="1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170" fontId="7" fillId="0" borderId="3" xfId="16" applyNumberFormat="1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170" fontId="7" fillId="0" borderId="4" xfId="0" applyNumberFormat="1" applyFont="1" applyBorder="1" applyAlignment="1">
      <alignment horizontal="center" wrapText="1"/>
    </xf>
    <xf numFmtId="170" fontId="7" fillId="0" borderId="2" xfId="0" applyNumberFormat="1" applyFont="1" applyBorder="1" applyAlignment="1">
      <alignment horizontal="center" wrapText="1"/>
    </xf>
    <xf numFmtId="170" fontId="7" fillId="0" borderId="5" xfId="0" applyNumberFormat="1" applyFont="1" applyBorder="1" applyAlignment="1">
      <alignment horizontal="center" wrapText="1"/>
    </xf>
    <xf numFmtId="170" fontId="7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7" xfId="0" applyFont="1" applyBorder="1" applyAlignment="1">
      <alignment/>
    </xf>
    <xf numFmtId="170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170" fontId="7" fillId="0" borderId="5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170" fontId="7" fillId="0" borderId="1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170" fontId="7" fillId="0" borderId="2" xfId="16" applyNumberFormat="1" applyFont="1" applyFill="1" applyBorder="1" applyAlignment="1">
      <alignment horizontal="center" vertical="center"/>
      <protection/>
    </xf>
    <xf numFmtId="170" fontId="7" fillId="0" borderId="2" xfId="16" applyNumberFormat="1" applyFont="1" applyBorder="1" applyAlignment="1">
      <alignment horizontal="center" vertical="center"/>
      <protection/>
    </xf>
    <xf numFmtId="0" fontId="7" fillId="0" borderId="6" xfId="0" applyFont="1" applyFill="1" applyBorder="1" applyAlignment="1">
      <alignment horizontal="left" vertical="top" wrapText="1"/>
    </xf>
    <xf numFmtId="170" fontId="7" fillId="0" borderId="4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top" wrapText="1"/>
    </xf>
    <xf numFmtId="170" fontId="7" fillId="0" borderId="2" xfId="0" applyNumberFormat="1" applyFont="1" applyFill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170" fontId="7" fillId="0" borderId="3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170" fontId="7" fillId="0" borderId="5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170" fontId="7" fillId="0" borderId="3" xfId="0" applyNumberFormat="1" applyFont="1" applyFill="1" applyBorder="1" applyAlignment="1">
      <alignment horizontal="center"/>
    </xf>
    <xf numFmtId="0" fontId="7" fillId="0" borderId="7" xfId="0" applyFont="1" applyBorder="1" applyAlignment="1">
      <alignment vertical="center" wrapText="1"/>
    </xf>
    <xf numFmtId="170" fontId="7" fillId="0" borderId="2" xfId="0" applyNumberFormat="1" applyFont="1" applyBorder="1" applyAlignment="1">
      <alignment horizontal="center" vertical="center"/>
    </xf>
    <xf numFmtId="170" fontId="7" fillId="0" borderId="10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170" fontId="7" fillId="0" borderId="5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7" fillId="0" borderId="9" xfId="0" applyFont="1" applyBorder="1" applyAlignment="1">
      <alignment wrapText="1"/>
    </xf>
    <xf numFmtId="170" fontId="7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14" xfId="0" applyFont="1" applyBorder="1" applyAlignment="1">
      <alignment/>
    </xf>
    <xf numFmtId="170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vertical="center" wrapText="1"/>
    </xf>
    <xf numFmtId="170" fontId="7" fillId="0" borderId="14" xfId="0" applyNumberFormat="1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70" fontId="7" fillId="0" borderId="15" xfId="0" applyNumberFormat="1" applyFont="1" applyBorder="1" applyAlignment="1">
      <alignment horizontal="center" wrapText="1"/>
    </xf>
    <xf numFmtId="170" fontId="7" fillId="0" borderId="15" xfId="0" applyNumberFormat="1" applyFont="1" applyBorder="1" applyAlignment="1">
      <alignment horizontal="center"/>
    </xf>
    <xf numFmtId="0" fontId="4" fillId="2" borderId="15" xfId="0" applyFont="1" applyFill="1" applyBorder="1" applyAlignment="1">
      <alignment/>
    </xf>
    <xf numFmtId="0" fontId="10" fillId="2" borderId="13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vertical="center" wrapText="1"/>
    </xf>
    <xf numFmtId="170" fontId="7" fillId="0" borderId="3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170" fontId="7" fillId="0" borderId="5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170" fontId="10" fillId="0" borderId="13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170" fontId="7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170" fontId="10" fillId="0" borderId="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10" fillId="0" borderId="12" xfId="0" applyFont="1" applyFill="1" applyBorder="1" applyAlignment="1">
      <alignment vertical="top" wrapText="1"/>
    </xf>
    <xf numFmtId="0" fontId="10" fillId="0" borderId="13" xfId="0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/>
    </xf>
    <xf numFmtId="0" fontId="7" fillId="0" borderId="18" xfId="0" applyFont="1" applyFill="1" applyBorder="1" applyAlignment="1">
      <alignment horizontal="left" vertical="top" wrapText="1"/>
    </xf>
    <xf numFmtId="170" fontId="7" fillId="0" borderId="19" xfId="0" applyNumberFormat="1" applyFont="1" applyFill="1" applyBorder="1" applyAlignment="1">
      <alignment horizontal="center"/>
    </xf>
    <xf numFmtId="0" fontId="7" fillId="0" borderId="7" xfId="0" applyFont="1" applyBorder="1" applyAlignment="1">
      <alignment vertical="center" wrapText="1"/>
    </xf>
    <xf numFmtId="170" fontId="7" fillId="0" borderId="4" xfId="0" applyNumberFormat="1" applyFont="1" applyBorder="1" applyAlignment="1">
      <alignment horizontal="center" vertical="center"/>
    </xf>
    <xf numFmtId="172" fontId="7" fillId="0" borderId="3" xfId="0" applyNumberFormat="1" applyFont="1" applyBorder="1" applyAlignment="1">
      <alignment horizontal="center" vertical="center"/>
    </xf>
    <xf numFmtId="172" fontId="7" fillId="0" borderId="5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170" fontId="7" fillId="0" borderId="14" xfId="0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top" wrapText="1"/>
    </xf>
    <xf numFmtId="0" fontId="7" fillId="0" borderId="4" xfId="16" applyFont="1" applyBorder="1" applyAlignment="1">
      <alignment vertical="center" wrapText="1"/>
      <protection/>
    </xf>
    <xf numFmtId="170" fontId="7" fillId="0" borderId="4" xfId="16" applyNumberFormat="1" applyFont="1" applyFill="1" applyBorder="1" applyAlignment="1">
      <alignment horizontal="center" vertical="center"/>
      <protection/>
    </xf>
    <xf numFmtId="0" fontId="7" fillId="0" borderId="5" xfId="16" applyFont="1" applyBorder="1" applyAlignment="1">
      <alignment vertical="center" wrapText="1"/>
      <protection/>
    </xf>
    <xf numFmtId="170" fontId="7" fillId="0" borderId="13" xfId="16" applyNumberFormat="1" applyFont="1" applyFill="1" applyBorder="1" applyAlignment="1">
      <alignment horizontal="center" vertical="center"/>
      <protection/>
    </xf>
    <xf numFmtId="0" fontId="7" fillId="0" borderId="9" xfId="0" applyFont="1" applyBorder="1" applyAlignment="1">
      <alignment vertical="center" wrapText="1"/>
    </xf>
    <xf numFmtId="170" fontId="7" fillId="0" borderId="10" xfId="0" applyNumberFormat="1" applyFont="1" applyBorder="1" applyAlignment="1">
      <alignment horizontal="center" vertical="center"/>
    </xf>
    <xf numFmtId="170" fontId="7" fillId="2" borderId="13" xfId="16" applyNumberFormat="1" applyFont="1" applyFill="1" applyBorder="1" applyAlignment="1">
      <alignment horizontal="center" vertical="center"/>
      <protection/>
    </xf>
    <xf numFmtId="0" fontId="7" fillId="2" borderId="13" xfId="0" applyFont="1" applyFill="1" applyBorder="1" applyAlignment="1">
      <alignment/>
    </xf>
    <xf numFmtId="0" fontId="7" fillId="0" borderId="0" xfId="0" applyFont="1" applyBorder="1" applyAlignment="1">
      <alignment vertical="center" wrapText="1"/>
    </xf>
    <xf numFmtId="170" fontId="7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170" fontId="7" fillId="0" borderId="0" xfId="16" applyNumberFormat="1" applyFont="1" applyBorder="1" applyAlignment="1">
      <alignment horizontal="center" vertical="center"/>
      <protection/>
    </xf>
    <xf numFmtId="0" fontId="7" fillId="0" borderId="20" xfId="0" applyFont="1" applyBorder="1" applyAlignment="1">
      <alignment vertical="center" wrapText="1"/>
    </xf>
    <xf numFmtId="170" fontId="7" fillId="0" borderId="16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top" wrapText="1"/>
    </xf>
    <xf numFmtId="0" fontId="14" fillId="2" borderId="15" xfId="0" applyFont="1" applyFill="1" applyBorder="1" applyAlignment="1">
      <alignment/>
    </xf>
    <xf numFmtId="0" fontId="14" fillId="2" borderId="15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 wrapText="1"/>
    </xf>
    <xf numFmtId="170" fontId="7" fillId="0" borderId="5" xfId="16" applyNumberFormat="1" applyFont="1" applyBorder="1" applyAlignment="1">
      <alignment horizontal="center" vertical="center"/>
      <protection/>
    </xf>
    <xf numFmtId="170" fontId="7" fillId="0" borderId="16" xfId="16" applyNumberFormat="1" applyFont="1" applyBorder="1" applyAlignment="1">
      <alignment horizontal="center" vertical="center"/>
      <protection/>
    </xf>
    <xf numFmtId="170" fontId="14" fillId="0" borderId="13" xfId="16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17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170" fontId="7" fillId="0" borderId="3" xfId="0" applyNumberFormat="1" applyFont="1" applyBorder="1" applyAlignment="1">
      <alignment horizontal="center" wrapText="1"/>
    </xf>
    <xf numFmtId="170" fontId="7" fillId="0" borderId="13" xfId="0" applyNumberFormat="1" applyFont="1" applyBorder="1" applyAlignment="1">
      <alignment horizontal="center" wrapText="1"/>
    </xf>
    <xf numFmtId="170" fontId="7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170" fontId="7" fillId="0" borderId="0" xfId="16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wrapText="1"/>
    </xf>
    <xf numFmtId="170" fontId="14" fillId="0" borderId="0" xfId="16" applyNumberFormat="1" applyFont="1" applyFill="1" applyBorder="1" applyAlignment="1">
      <alignment horizontal="center" vertical="center"/>
      <protection/>
    </xf>
    <xf numFmtId="170" fontId="7" fillId="0" borderId="0" xfId="16" applyNumberFormat="1" applyFont="1" applyFill="1" applyBorder="1" applyAlignment="1">
      <alignment horizontal="center" vertical="center"/>
      <protection/>
    </xf>
    <xf numFmtId="170" fontId="7" fillId="0" borderId="13" xfId="16" applyNumberFormat="1" applyFont="1" applyBorder="1" applyAlignment="1">
      <alignment horizontal="center" vertical="center"/>
      <protection/>
    </xf>
    <xf numFmtId="0" fontId="15" fillId="2" borderId="15" xfId="0" applyFont="1" applyFill="1" applyBorder="1" applyAlignment="1">
      <alignment horizontal="center" vertical="top" wrapText="1"/>
    </xf>
    <xf numFmtId="170" fontId="7" fillId="0" borderId="13" xfId="0" applyNumberFormat="1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 wrapText="1"/>
    </xf>
    <xf numFmtId="170" fontId="7" fillId="0" borderId="1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170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0" fontId="7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6" fillId="2" borderId="15" xfId="0" applyFont="1" applyFill="1" applyBorder="1" applyAlignment="1">
      <alignment horizontal="center" vertical="top" wrapText="1"/>
    </xf>
    <xf numFmtId="0" fontId="16" fillId="2" borderId="13" xfId="0" applyFont="1" applyFill="1" applyBorder="1" applyAlignment="1">
      <alignment horizontal="center" vertical="top" wrapText="1"/>
    </xf>
    <xf numFmtId="170" fontId="7" fillId="0" borderId="16" xfId="0" applyNumberFormat="1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 vertical="top" wrapText="1"/>
    </xf>
    <xf numFmtId="9" fontId="14" fillId="2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9" fontId="14" fillId="2" borderId="12" xfId="0" applyNumberFormat="1" applyFont="1" applyFill="1" applyBorder="1" applyAlignment="1">
      <alignment horizontal="center"/>
    </xf>
    <xf numFmtId="170" fontId="7" fillId="0" borderId="19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wrapText="1"/>
    </xf>
    <xf numFmtId="170" fontId="7" fillId="0" borderId="21" xfId="0" applyNumberFormat="1" applyFont="1" applyFill="1" applyBorder="1" applyAlignment="1">
      <alignment horizontal="center"/>
    </xf>
    <xf numFmtId="170" fontId="7" fillId="0" borderId="4" xfId="0" applyNumberFormat="1" applyFont="1" applyBorder="1" applyAlignment="1">
      <alignment horizontal="center" vertical="center"/>
    </xf>
    <xf numFmtId="170" fontId="7" fillId="0" borderId="13" xfId="0" applyNumberFormat="1" applyFont="1" applyBorder="1" applyAlignment="1">
      <alignment horizontal="center" vertical="center"/>
    </xf>
    <xf numFmtId="170" fontId="14" fillId="0" borderId="13" xfId="0" applyNumberFormat="1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7" fillId="0" borderId="19" xfId="0" applyFont="1" applyFill="1" applyBorder="1" applyAlignment="1">
      <alignment horizontal="left" vertical="top" wrapText="1"/>
    </xf>
    <xf numFmtId="170" fontId="7" fillId="0" borderId="23" xfId="0" applyNumberFormat="1" applyFont="1" applyFill="1" applyBorder="1" applyAlignment="1">
      <alignment horizontal="center" vertical="top" wrapText="1"/>
    </xf>
    <xf numFmtId="170" fontId="7" fillId="0" borderId="19" xfId="0" applyNumberFormat="1" applyFont="1" applyBorder="1" applyAlignment="1">
      <alignment horizontal="center" vertical="center"/>
    </xf>
    <xf numFmtId="170" fontId="18" fillId="0" borderId="0" xfId="0" applyNumberFormat="1" applyFont="1" applyFill="1" applyBorder="1" applyAlignment="1">
      <alignment horizontal="center" vertical="center"/>
    </xf>
    <xf numFmtId="170" fontId="19" fillId="0" borderId="0" xfId="0" applyNumberFormat="1" applyFont="1" applyFill="1" applyBorder="1" applyAlignment="1">
      <alignment horizontal="center" vertical="center"/>
    </xf>
    <xf numFmtId="170" fontId="18" fillId="0" borderId="0" xfId="0" applyNumberFormat="1" applyFont="1" applyFill="1" applyBorder="1" applyAlignment="1">
      <alignment horizontal="center"/>
    </xf>
    <xf numFmtId="170" fontId="7" fillId="0" borderId="0" xfId="0" applyNumberFormat="1" applyFont="1" applyBorder="1" applyAlignment="1">
      <alignment horizontal="center" wrapText="1"/>
    </xf>
    <xf numFmtId="17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14" fillId="0" borderId="15" xfId="0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/>
    </xf>
    <xf numFmtId="0" fontId="7" fillId="0" borderId="19" xfId="0" applyFont="1" applyBorder="1" applyAlignment="1">
      <alignment wrapText="1"/>
    </xf>
    <xf numFmtId="170" fontId="7" fillId="0" borderId="19" xfId="0" applyNumberFormat="1" applyFont="1" applyBorder="1" applyAlignment="1">
      <alignment horizontal="center"/>
    </xf>
    <xf numFmtId="170" fontId="7" fillId="0" borderId="19" xfId="0" applyNumberFormat="1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170" fontId="7" fillId="0" borderId="13" xfId="0" applyNumberFormat="1" applyFont="1" applyBorder="1" applyAlignment="1">
      <alignment horizontal="center"/>
    </xf>
    <xf numFmtId="170" fontId="14" fillId="0" borderId="0" xfId="16" applyNumberFormat="1" applyFont="1" applyFill="1" applyBorder="1" applyAlignment="1">
      <alignment horizontal="center" vertical="center" wrapText="1"/>
      <protection/>
    </xf>
    <xf numFmtId="172" fontId="7" fillId="0" borderId="19" xfId="0" applyNumberFormat="1" applyFont="1" applyBorder="1" applyAlignment="1">
      <alignment horizontal="center" vertical="center"/>
    </xf>
    <xf numFmtId="172" fontId="7" fillId="0" borderId="2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170" fontId="7" fillId="0" borderId="3" xfId="0" applyNumberFormat="1" applyFont="1" applyBorder="1" applyAlignment="1">
      <alignment horizontal="center"/>
    </xf>
    <xf numFmtId="170" fontId="7" fillId="0" borderId="4" xfId="0" applyNumberFormat="1" applyFont="1" applyBorder="1" applyAlignment="1">
      <alignment horizontal="center"/>
    </xf>
    <xf numFmtId="170" fontId="14" fillId="2" borderId="13" xfId="16" applyNumberFormat="1" applyFont="1" applyFill="1" applyBorder="1" applyAlignment="1">
      <alignment horizontal="center" vertical="center" wrapText="1"/>
      <protection/>
    </xf>
    <xf numFmtId="170" fontId="7" fillId="0" borderId="0" xfId="16" applyNumberFormat="1" applyFont="1" applyBorder="1" applyAlignment="1">
      <alignment vertical="center"/>
      <protection/>
    </xf>
    <xf numFmtId="170" fontId="7" fillId="0" borderId="19" xfId="16" applyNumberFormat="1" applyFont="1" applyBorder="1" applyAlignment="1">
      <alignment horizontal="center" vertical="center"/>
      <protection/>
    </xf>
    <xf numFmtId="170" fontId="7" fillId="0" borderId="10" xfId="16" applyNumberFormat="1" applyFont="1" applyBorder="1" applyAlignment="1">
      <alignment horizontal="center" vertical="center"/>
      <protection/>
    </xf>
    <xf numFmtId="0" fontId="7" fillId="0" borderId="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70" fontId="10" fillId="0" borderId="2" xfId="16" applyNumberFormat="1" applyFont="1" applyFill="1" applyBorder="1" applyAlignment="1">
      <alignment horizontal="center" vertical="center"/>
      <protection/>
    </xf>
    <xf numFmtId="170" fontId="10" fillId="0" borderId="4" xfId="16" applyNumberFormat="1" applyFont="1" applyFill="1" applyBorder="1" applyAlignment="1">
      <alignment horizontal="center" vertical="center"/>
      <protection/>
    </xf>
    <xf numFmtId="170" fontId="18" fillId="0" borderId="0" xfId="16" applyNumberFormat="1" applyFont="1" applyFill="1" applyBorder="1" applyAlignment="1">
      <alignment horizontal="center" vertical="center"/>
      <protection/>
    </xf>
    <xf numFmtId="170" fontId="10" fillId="0" borderId="5" xfId="16" applyNumberFormat="1" applyFont="1" applyFill="1" applyBorder="1" applyAlignment="1">
      <alignment horizontal="center" vertical="center"/>
      <protection/>
    </xf>
    <xf numFmtId="170" fontId="10" fillId="0" borderId="3" xfId="16" applyNumberFormat="1" applyFont="1" applyFill="1" applyBorder="1" applyAlignment="1">
      <alignment horizontal="center" vertical="center"/>
      <protection/>
    </xf>
    <xf numFmtId="170" fontId="10" fillId="0" borderId="2" xfId="16" applyNumberFormat="1" applyFont="1" applyBorder="1" applyAlignment="1">
      <alignment horizontal="center" vertical="center"/>
      <protection/>
    </xf>
    <xf numFmtId="170" fontId="10" fillId="0" borderId="10" xfId="16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vertical="center" wrapText="1"/>
    </xf>
    <xf numFmtId="170" fontId="7" fillId="0" borderId="0" xfId="0" applyNumberFormat="1" applyFont="1" applyBorder="1" applyAlignment="1">
      <alignment horizontal="center" vertical="center"/>
    </xf>
    <xf numFmtId="170" fontId="10" fillId="0" borderId="2" xfId="0" applyNumberFormat="1" applyFont="1" applyBorder="1" applyAlignment="1">
      <alignment horizontal="center" vertical="center"/>
    </xf>
    <xf numFmtId="170" fontId="7" fillId="0" borderId="0" xfId="16" applyNumberFormat="1" applyFont="1" applyFill="1" applyBorder="1" applyAlignment="1">
      <alignment horizontal="left" vertical="center"/>
      <protection/>
    </xf>
    <xf numFmtId="0" fontId="17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</cellXfs>
  <cellStyles count="4">
    <cellStyle name="Normal" xfId="0"/>
    <cellStyle name="Hyperlink" xfId="15"/>
    <cellStyle name="Обычный_Лист1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0</xdr:col>
      <xdr:colOff>1209675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53340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533400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5334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8"/>
  <sheetViews>
    <sheetView tabSelected="1" workbookViewId="0" topLeftCell="A1">
      <selection activeCell="F227" sqref="F227"/>
    </sheetView>
  </sheetViews>
  <sheetFormatPr defaultColWidth="9.33203125" defaultRowHeight="11.25"/>
  <cols>
    <col min="1" max="1" width="73.33203125" style="0" customWidth="1"/>
    <col min="2" max="2" width="10.16015625" style="1" customWidth="1"/>
    <col min="3" max="3" width="9.83203125" style="1" customWidth="1"/>
    <col min="4" max="4" width="10.16015625" style="1" customWidth="1"/>
    <col min="5" max="5" width="11.33203125" style="1" customWidth="1"/>
    <col min="6" max="6" width="11.16015625" style="1" customWidth="1"/>
    <col min="7" max="16384" width="10.33203125" style="0" customWidth="1"/>
  </cols>
  <sheetData>
    <row r="1" spans="1:6" ht="18" customHeight="1">
      <c r="A1" s="219" t="s">
        <v>394</v>
      </c>
      <c r="B1" s="219"/>
      <c r="C1" s="219"/>
      <c r="D1" s="219"/>
      <c r="E1" s="219"/>
      <c r="F1" s="219"/>
    </row>
    <row r="2" spans="1:6" ht="18" customHeight="1">
      <c r="A2" s="12"/>
      <c r="B2" s="12"/>
      <c r="C2" s="12"/>
      <c r="D2" s="12"/>
      <c r="E2" s="12"/>
      <c r="F2" s="12"/>
    </row>
    <row r="3" spans="1:6" ht="18.75">
      <c r="A3" s="220" t="s">
        <v>458</v>
      </c>
      <c r="B3" s="220"/>
      <c r="C3" s="220"/>
      <c r="D3" s="220"/>
      <c r="E3" s="220"/>
      <c r="F3" s="220"/>
    </row>
    <row r="4" spans="1:6" ht="19.5">
      <c r="A4" s="218" t="s">
        <v>459</v>
      </c>
      <c r="B4" s="218"/>
      <c r="C4" s="218"/>
      <c r="D4" s="218"/>
      <c r="E4" s="218"/>
      <c r="F4" s="218"/>
    </row>
    <row r="5" spans="1:6" s="7" customFormat="1" ht="17.25" customHeight="1" thickBot="1">
      <c r="A5" s="221" t="s">
        <v>461</v>
      </c>
      <c r="B5" s="221"/>
      <c r="C5" s="221"/>
      <c r="D5" s="221"/>
      <c r="E5" s="221"/>
      <c r="F5" s="221"/>
    </row>
    <row r="6" spans="1:6" ht="24" customHeight="1" thickBot="1">
      <c r="A6" s="5" t="s">
        <v>0</v>
      </c>
      <c r="B6" s="2" t="s">
        <v>49</v>
      </c>
      <c r="C6" s="2"/>
      <c r="D6" s="2"/>
      <c r="E6" s="2"/>
      <c r="F6" s="2"/>
    </row>
    <row r="7" spans="1:6" ht="16.5" thickBot="1">
      <c r="A7" s="63" t="s">
        <v>42</v>
      </c>
      <c r="B7" s="68"/>
      <c r="C7" s="122" t="s">
        <v>441</v>
      </c>
      <c r="D7" s="122" t="s">
        <v>442</v>
      </c>
      <c r="E7" s="122" t="s">
        <v>443</v>
      </c>
      <c r="F7" s="122" t="s">
        <v>447</v>
      </c>
    </row>
    <row r="8" spans="1:6" ht="16.5" thickBot="1">
      <c r="A8" s="64" t="s">
        <v>129</v>
      </c>
      <c r="B8" s="65"/>
      <c r="C8" s="65"/>
      <c r="D8" s="65"/>
      <c r="E8" s="65"/>
      <c r="F8" s="65"/>
    </row>
    <row r="9" spans="1:6" ht="15">
      <c r="A9" s="13" t="s">
        <v>64</v>
      </c>
      <c r="B9" s="8">
        <v>1.75</v>
      </c>
      <c r="C9" s="8">
        <f>B9/100*95</f>
        <v>1.6625</v>
      </c>
      <c r="D9" s="8">
        <f>B9/100*93</f>
        <v>1.6275000000000002</v>
      </c>
      <c r="E9" s="8">
        <f>B9/100*90</f>
        <v>1.5750000000000002</v>
      </c>
      <c r="F9" s="8">
        <v>1.49</v>
      </c>
    </row>
    <row r="10" spans="1:6" ht="15">
      <c r="A10" s="14" t="s">
        <v>65</v>
      </c>
      <c r="B10" s="9">
        <v>1.75</v>
      </c>
      <c r="C10" s="8">
        <f>B10/100*95</f>
        <v>1.6625</v>
      </c>
      <c r="D10" s="8">
        <f aca="true" t="shared" si="0" ref="D10:D33">B10/100*93</f>
        <v>1.6275000000000002</v>
      </c>
      <c r="E10" s="8">
        <f aca="true" t="shared" si="1" ref="E10:E33">B10/100*90</f>
        <v>1.5750000000000002</v>
      </c>
      <c r="F10" s="9">
        <v>1.49</v>
      </c>
    </row>
    <row r="11" spans="1:6" ht="15.75" thickBot="1">
      <c r="A11" s="15" t="s">
        <v>63</v>
      </c>
      <c r="B11" s="10">
        <v>1.5</v>
      </c>
      <c r="C11" s="8">
        <f>B11/100*95</f>
        <v>1.425</v>
      </c>
      <c r="D11" s="132">
        <f t="shared" si="0"/>
        <v>1.395</v>
      </c>
      <c r="E11" s="132">
        <f t="shared" si="1"/>
        <v>1.3499999999999999</v>
      </c>
      <c r="F11" s="10">
        <v>1.275</v>
      </c>
    </row>
    <row r="12" spans="1:6" ht="16.5" thickBot="1">
      <c r="A12" s="64" t="s">
        <v>130</v>
      </c>
      <c r="B12" s="66"/>
      <c r="C12" s="184" t="s">
        <v>441</v>
      </c>
      <c r="D12" s="184" t="s">
        <v>442</v>
      </c>
      <c r="E12" s="184" t="s">
        <v>443</v>
      </c>
      <c r="F12" s="184" t="s">
        <v>447</v>
      </c>
    </row>
    <row r="13" spans="1:6" ht="15">
      <c r="A13" s="13" t="s">
        <v>128</v>
      </c>
      <c r="B13" s="8">
        <v>2.15</v>
      </c>
      <c r="C13" s="8">
        <f>B13/100*95</f>
        <v>2.0425</v>
      </c>
      <c r="D13" s="8">
        <f t="shared" si="0"/>
        <v>1.9994999999999998</v>
      </c>
      <c r="E13" s="8">
        <f t="shared" si="1"/>
        <v>1.9349999999999998</v>
      </c>
      <c r="F13" s="8">
        <v>1.83</v>
      </c>
    </row>
    <row r="14" spans="1:6" ht="15">
      <c r="A14" s="14" t="s">
        <v>66</v>
      </c>
      <c r="B14" s="9">
        <v>2.15</v>
      </c>
      <c r="C14" s="8">
        <f aca="true" t="shared" si="2" ref="C14:C19">B14/100*95</f>
        <v>2.0425</v>
      </c>
      <c r="D14" s="8">
        <f t="shared" si="0"/>
        <v>1.9994999999999998</v>
      </c>
      <c r="E14" s="8">
        <f t="shared" si="1"/>
        <v>1.9349999999999998</v>
      </c>
      <c r="F14" s="9">
        <v>1.83</v>
      </c>
    </row>
    <row r="15" spans="1:6" ht="15">
      <c r="A15" s="14" t="s">
        <v>67</v>
      </c>
      <c r="B15" s="9">
        <v>2.35</v>
      </c>
      <c r="C15" s="8">
        <f t="shared" si="2"/>
        <v>2.2325</v>
      </c>
      <c r="D15" s="8">
        <f t="shared" si="0"/>
        <v>2.1855</v>
      </c>
      <c r="E15" s="8">
        <f t="shared" si="1"/>
        <v>2.115</v>
      </c>
      <c r="F15" s="9">
        <v>2</v>
      </c>
    </row>
    <row r="16" spans="1:6" ht="15">
      <c r="A16" s="14" t="s">
        <v>68</v>
      </c>
      <c r="B16" s="9">
        <v>2.5</v>
      </c>
      <c r="C16" s="8">
        <f t="shared" si="2"/>
        <v>2.375</v>
      </c>
      <c r="D16" s="8">
        <f t="shared" si="0"/>
        <v>2.325</v>
      </c>
      <c r="E16" s="8">
        <f t="shared" si="1"/>
        <v>2.25</v>
      </c>
      <c r="F16" s="9">
        <v>2.125</v>
      </c>
    </row>
    <row r="17" spans="1:6" ht="15">
      <c r="A17" s="16" t="s">
        <v>431</v>
      </c>
      <c r="B17" s="11">
        <v>2.15</v>
      </c>
      <c r="C17" s="8">
        <f t="shared" si="2"/>
        <v>2.0425</v>
      </c>
      <c r="D17" s="8">
        <f t="shared" si="0"/>
        <v>1.9994999999999998</v>
      </c>
      <c r="E17" s="8">
        <f t="shared" si="1"/>
        <v>1.9349999999999998</v>
      </c>
      <c r="F17" s="11">
        <v>1.83</v>
      </c>
    </row>
    <row r="18" spans="1:6" ht="15">
      <c r="A18" s="16" t="s">
        <v>429</v>
      </c>
      <c r="B18" s="11">
        <v>2.35</v>
      </c>
      <c r="C18" s="8">
        <f t="shared" si="2"/>
        <v>2.2325</v>
      </c>
      <c r="D18" s="8">
        <f t="shared" si="0"/>
        <v>2.1855</v>
      </c>
      <c r="E18" s="8">
        <f t="shared" si="1"/>
        <v>2.115</v>
      </c>
      <c r="F18" s="11">
        <v>2</v>
      </c>
    </row>
    <row r="19" spans="1:6" ht="15.75" thickBot="1">
      <c r="A19" s="52" t="s">
        <v>430</v>
      </c>
      <c r="B19" s="17">
        <v>2.5</v>
      </c>
      <c r="C19" s="8">
        <f t="shared" si="2"/>
        <v>2.375</v>
      </c>
      <c r="D19" s="132">
        <f t="shared" si="0"/>
        <v>2.325</v>
      </c>
      <c r="E19" s="132">
        <f t="shared" si="1"/>
        <v>2.25</v>
      </c>
      <c r="F19" s="17">
        <v>2.125</v>
      </c>
    </row>
    <row r="20" spans="1:6" ht="16.5" thickBot="1">
      <c r="A20" s="64" t="s">
        <v>131</v>
      </c>
      <c r="B20" s="67"/>
      <c r="C20" s="184" t="s">
        <v>441</v>
      </c>
      <c r="D20" s="184" t="s">
        <v>442</v>
      </c>
      <c r="E20" s="184" t="s">
        <v>443</v>
      </c>
      <c r="F20" s="184" t="s">
        <v>447</v>
      </c>
    </row>
    <row r="21" spans="1:6" ht="16.5" customHeight="1">
      <c r="A21" s="13" t="s">
        <v>132</v>
      </c>
      <c r="B21" s="8">
        <v>4.5</v>
      </c>
      <c r="C21" s="8">
        <f>B21/100*95</f>
        <v>4.2749999999999995</v>
      </c>
      <c r="D21" s="8">
        <f t="shared" si="0"/>
        <v>4.185</v>
      </c>
      <c r="E21" s="8">
        <f t="shared" si="1"/>
        <v>4.05</v>
      </c>
      <c r="F21" s="8">
        <v>3.83</v>
      </c>
    </row>
    <row r="22" spans="1:6" ht="16.5" customHeight="1" thickBot="1">
      <c r="A22" s="15" t="s">
        <v>133</v>
      </c>
      <c r="B22" s="10">
        <v>5.1</v>
      </c>
      <c r="C22" s="8">
        <f>B22/100*95</f>
        <v>4.845</v>
      </c>
      <c r="D22" s="132">
        <f t="shared" si="0"/>
        <v>4.742999999999999</v>
      </c>
      <c r="E22" s="132">
        <f t="shared" si="1"/>
        <v>4.59</v>
      </c>
      <c r="F22" s="10">
        <v>4.34</v>
      </c>
    </row>
    <row r="23" spans="1:6" ht="16.5" thickBot="1">
      <c r="A23" s="64" t="s">
        <v>404</v>
      </c>
      <c r="B23" s="66"/>
      <c r="C23" s="184" t="s">
        <v>441</v>
      </c>
      <c r="D23" s="184" t="s">
        <v>442</v>
      </c>
      <c r="E23" s="184" t="s">
        <v>443</v>
      </c>
      <c r="F23" s="184" t="s">
        <v>447</v>
      </c>
    </row>
    <row r="24" spans="1:6" ht="15">
      <c r="A24" s="13" t="s">
        <v>465</v>
      </c>
      <c r="B24" s="8">
        <v>2.2</v>
      </c>
      <c r="C24" s="8">
        <f>B24/100*95</f>
        <v>2.0900000000000003</v>
      </c>
      <c r="D24" s="8">
        <f>B24/100*93</f>
        <v>2.0460000000000003</v>
      </c>
      <c r="E24" s="8">
        <f>B24/100*90</f>
        <v>1.9800000000000002</v>
      </c>
      <c r="F24" s="8">
        <v>1.87</v>
      </c>
    </row>
    <row r="25" spans="1:6" ht="18" customHeight="1">
      <c r="A25" s="13" t="s">
        <v>432</v>
      </c>
      <c r="B25" s="8">
        <v>2.2</v>
      </c>
      <c r="C25" s="8">
        <f>B25/100*95</f>
        <v>2.0900000000000003</v>
      </c>
      <c r="D25" s="8">
        <f t="shared" si="0"/>
        <v>2.0460000000000003</v>
      </c>
      <c r="E25" s="8">
        <f t="shared" si="1"/>
        <v>1.9800000000000002</v>
      </c>
      <c r="F25" s="8">
        <v>1.87</v>
      </c>
    </row>
    <row r="26" spans="1:6" ht="18" customHeight="1">
      <c r="A26" s="14" t="s">
        <v>433</v>
      </c>
      <c r="B26" s="9">
        <v>2.2</v>
      </c>
      <c r="C26" s="8">
        <f aca="true" t="shared" si="3" ref="C26:C56">B26/100*95</f>
        <v>2.0900000000000003</v>
      </c>
      <c r="D26" s="8">
        <f t="shared" si="0"/>
        <v>2.0460000000000003</v>
      </c>
      <c r="E26" s="8">
        <f t="shared" si="1"/>
        <v>1.9800000000000002</v>
      </c>
      <c r="F26" s="9">
        <v>1.87</v>
      </c>
    </row>
    <row r="27" spans="1:6" ht="19.5" customHeight="1">
      <c r="A27" s="15" t="s">
        <v>434</v>
      </c>
      <c r="B27" s="10">
        <v>2.45</v>
      </c>
      <c r="C27" s="8">
        <f t="shared" si="3"/>
        <v>2.3275</v>
      </c>
      <c r="D27" s="8">
        <f t="shared" si="0"/>
        <v>2.2785</v>
      </c>
      <c r="E27" s="8">
        <f t="shared" si="1"/>
        <v>2.205</v>
      </c>
      <c r="F27" s="10">
        <v>2.08</v>
      </c>
    </row>
    <row r="28" spans="1:6" ht="19.5" customHeight="1">
      <c r="A28" s="14" t="s">
        <v>435</v>
      </c>
      <c r="B28" s="9">
        <v>2.45</v>
      </c>
      <c r="C28" s="8">
        <f t="shared" si="3"/>
        <v>2.3275</v>
      </c>
      <c r="D28" s="8">
        <f t="shared" si="0"/>
        <v>2.2785</v>
      </c>
      <c r="E28" s="8">
        <f t="shared" si="1"/>
        <v>2.205</v>
      </c>
      <c r="F28" s="9">
        <v>2.08</v>
      </c>
    </row>
    <row r="29" spans="1:6" ht="20.25" customHeight="1">
      <c r="A29" s="14" t="s">
        <v>436</v>
      </c>
      <c r="B29" s="9">
        <v>2.8</v>
      </c>
      <c r="C29" s="8">
        <f t="shared" si="3"/>
        <v>2.6599999999999997</v>
      </c>
      <c r="D29" s="8">
        <f t="shared" si="0"/>
        <v>2.6039999999999996</v>
      </c>
      <c r="E29" s="8">
        <f t="shared" si="1"/>
        <v>2.5199999999999996</v>
      </c>
      <c r="F29" s="9">
        <v>2.38</v>
      </c>
    </row>
    <row r="30" spans="1:6" ht="19.5" customHeight="1">
      <c r="A30" s="14" t="s">
        <v>437</v>
      </c>
      <c r="B30" s="9">
        <v>2.95</v>
      </c>
      <c r="C30" s="8">
        <f t="shared" si="3"/>
        <v>2.8025</v>
      </c>
      <c r="D30" s="8">
        <f t="shared" si="0"/>
        <v>2.7435</v>
      </c>
      <c r="E30" s="8">
        <f t="shared" si="1"/>
        <v>2.6550000000000002</v>
      </c>
      <c r="F30" s="9">
        <v>2.5</v>
      </c>
    </row>
    <row r="31" spans="1:6" ht="15.75" customHeight="1">
      <c r="A31" s="14" t="s">
        <v>438</v>
      </c>
      <c r="B31" s="11">
        <v>2.45</v>
      </c>
      <c r="C31" s="8">
        <f t="shared" si="3"/>
        <v>2.3275</v>
      </c>
      <c r="D31" s="8">
        <f t="shared" si="0"/>
        <v>2.2785</v>
      </c>
      <c r="E31" s="8">
        <f t="shared" si="1"/>
        <v>2.205</v>
      </c>
      <c r="F31" s="11">
        <v>2.08</v>
      </c>
    </row>
    <row r="32" spans="1:6" ht="15" customHeight="1">
      <c r="A32" s="14" t="s">
        <v>439</v>
      </c>
      <c r="B32" s="11">
        <v>2.8</v>
      </c>
      <c r="C32" s="8">
        <f t="shared" si="3"/>
        <v>2.6599999999999997</v>
      </c>
      <c r="D32" s="8">
        <f t="shared" si="0"/>
        <v>2.6039999999999996</v>
      </c>
      <c r="E32" s="8">
        <f t="shared" si="1"/>
        <v>2.5199999999999996</v>
      </c>
      <c r="F32" s="11">
        <v>2.38</v>
      </c>
    </row>
    <row r="33" spans="1:6" ht="17.25" customHeight="1" thickBot="1">
      <c r="A33" s="50" t="s">
        <v>440</v>
      </c>
      <c r="B33" s="51">
        <v>2.95</v>
      </c>
      <c r="C33" s="134">
        <f t="shared" si="3"/>
        <v>2.8025</v>
      </c>
      <c r="D33" s="134">
        <f t="shared" si="0"/>
        <v>2.7435</v>
      </c>
      <c r="E33" s="134">
        <f t="shared" si="1"/>
        <v>2.6550000000000002</v>
      </c>
      <c r="F33" s="51">
        <v>2.5</v>
      </c>
    </row>
    <row r="34" spans="1:6" ht="17.25" customHeight="1" thickBot="1">
      <c r="A34" s="185" t="s">
        <v>467</v>
      </c>
      <c r="B34" s="182"/>
      <c r="C34" s="186" t="s">
        <v>441</v>
      </c>
      <c r="D34" s="186" t="s">
        <v>442</v>
      </c>
      <c r="E34" s="186" t="s">
        <v>443</v>
      </c>
      <c r="F34" s="186" t="s">
        <v>447</v>
      </c>
    </row>
    <row r="35" spans="1:6" ht="17.25" customHeight="1">
      <c r="A35" s="187" t="s">
        <v>482</v>
      </c>
      <c r="B35" s="188">
        <v>2.65</v>
      </c>
      <c r="C35" s="189">
        <f t="shared" si="3"/>
        <v>2.5175</v>
      </c>
      <c r="D35" s="189">
        <f aca="true" t="shared" si="4" ref="D35:D40">B35/100*93</f>
        <v>2.4645</v>
      </c>
      <c r="E35" s="189">
        <f aca="true" t="shared" si="5" ref="E35:E40">B35/100*90</f>
        <v>2.385</v>
      </c>
      <c r="F35" s="188">
        <f aca="true" t="shared" si="6" ref="F35:F40">B35/100*85</f>
        <v>2.2525</v>
      </c>
    </row>
    <row r="36" spans="1:6" ht="17.25" customHeight="1">
      <c r="A36" s="190" t="s">
        <v>468</v>
      </c>
      <c r="B36" s="11">
        <v>2.65</v>
      </c>
      <c r="C36" s="9">
        <f t="shared" si="3"/>
        <v>2.5175</v>
      </c>
      <c r="D36" s="9">
        <f t="shared" si="4"/>
        <v>2.4645</v>
      </c>
      <c r="E36" s="9">
        <f t="shared" si="5"/>
        <v>2.385</v>
      </c>
      <c r="F36" s="11">
        <f t="shared" si="6"/>
        <v>2.2525</v>
      </c>
    </row>
    <row r="37" spans="1:6" ht="17.25" customHeight="1">
      <c r="A37" s="190" t="s">
        <v>483</v>
      </c>
      <c r="B37" s="11">
        <v>2.95</v>
      </c>
      <c r="C37" s="9">
        <f t="shared" si="3"/>
        <v>2.8025</v>
      </c>
      <c r="D37" s="9">
        <f t="shared" si="4"/>
        <v>2.7435</v>
      </c>
      <c r="E37" s="9">
        <f t="shared" si="5"/>
        <v>2.6550000000000002</v>
      </c>
      <c r="F37" s="11">
        <f t="shared" si="6"/>
        <v>2.5075000000000003</v>
      </c>
    </row>
    <row r="38" spans="1:6" ht="17.25" customHeight="1">
      <c r="A38" s="190" t="s">
        <v>469</v>
      </c>
      <c r="B38" s="11">
        <v>2.95</v>
      </c>
      <c r="C38" s="9">
        <f t="shared" si="3"/>
        <v>2.8025</v>
      </c>
      <c r="D38" s="9">
        <f t="shared" si="4"/>
        <v>2.7435</v>
      </c>
      <c r="E38" s="9">
        <f t="shared" si="5"/>
        <v>2.6550000000000002</v>
      </c>
      <c r="F38" s="11">
        <f t="shared" si="6"/>
        <v>2.5075000000000003</v>
      </c>
    </row>
    <row r="39" spans="1:6" ht="17.25" customHeight="1">
      <c r="A39" s="190" t="s">
        <v>484</v>
      </c>
      <c r="B39" s="11">
        <v>3.25</v>
      </c>
      <c r="C39" s="9">
        <f t="shared" si="3"/>
        <v>3.0875</v>
      </c>
      <c r="D39" s="9">
        <f t="shared" si="4"/>
        <v>3.0225</v>
      </c>
      <c r="E39" s="9">
        <f t="shared" si="5"/>
        <v>2.9250000000000003</v>
      </c>
      <c r="F39" s="11">
        <f t="shared" si="6"/>
        <v>2.7625</v>
      </c>
    </row>
    <row r="40" spans="1:6" ht="17.25" customHeight="1" thickBot="1">
      <c r="A40" s="191" t="s">
        <v>470</v>
      </c>
      <c r="B40" s="51">
        <v>3.25</v>
      </c>
      <c r="C40" s="134">
        <f t="shared" si="3"/>
        <v>3.0875</v>
      </c>
      <c r="D40" s="134">
        <f t="shared" si="4"/>
        <v>3.0225</v>
      </c>
      <c r="E40" s="134">
        <f t="shared" si="5"/>
        <v>2.9250000000000003</v>
      </c>
      <c r="F40" s="51">
        <f t="shared" si="6"/>
        <v>2.7625</v>
      </c>
    </row>
    <row r="41" spans="1:6" ht="17.25" customHeight="1" thickBot="1">
      <c r="A41" s="185" t="s">
        <v>472</v>
      </c>
      <c r="B41" s="182"/>
      <c r="C41" s="186" t="s">
        <v>441</v>
      </c>
      <c r="D41" s="186" t="s">
        <v>442</v>
      </c>
      <c r="E41" s="186" t="s">
        <v>443</v>
      </c>
      <c r="F41" s="186" t="s">
        <v>447</v>
      </c>
    </row>
    <row r="42" spans="1:6" ht="17.25" customHeight="1" thickBot="1">
      <c r="A42" s="192" t="s">
        <v>471</v>
      </c>
      <c r="B42" s="193">
        <v>2.45</v>
      </c>
      <c r="C42" s="133">
        <f t="shared" si="3"/>
        <v>2.3275</v>
      </c>
      <c r="D42" s="133">
        <f>B42/100*93</f>
        <v>2.2785</v>
      </c>
      <c r="E42" s="133">
        <f>B42/100*90</f>
        <v>2.205</v>
      </c>
      <c r="F42" s="193">
        <f>B42/100*85</f>
        <v>2.0825</v>
      </c>
    </row>
    <row r="43" spans="1:6" ht="17.25" customHeight="1" thickBot="1">
      <c r="A43" s="185" t="s">
        <v>486</v>
      </c>
      <c r="B43" s="182"/>
      <c r="C43" s="186" t="s">
        <v>441</v>
      </c>
      <c r="D43" s="186" t="s">
        <v>442</v>
      </c>
      <c r="E43" s="186" t="s">
        <v>443</v>
      </c>
      <c r="F43" s="186" t="s">
        <v>447</v>
      </c>
    </row>
    <row r="44" spans="1:6" ht="17.25" customHeight="1">
      <c r="A44" s="187" t="s">
        <v>473</v>
      </c>
      <c r="B44" s="188">
        <v>3.5</v>
      </c>
      <c r="C44" s="189">
        <f t="shared" si="3"/>
        <v>3.325</v>
      </c>
      <c r="D44" s="189">
        <f>B44/100*93</f>
        <v>3.2550000000000003</v>
      </c>
      <c r="E44" s="189">
        <f>B44/100*90</f>
        <v>3.1500000000000004</v>
      </c>
      <c r="F44" s="188">
        <f>B44/100*85</f>
        <v>2.975</v>
      </c>
    </row>
    <row r="45" spans="1:6" ht="17.25" customHeight="1" thickBot="1">
      <c r="A45" s="191" t="s">
        <v>474</v>
      </c>
      <c r="B45" s="51">
        <v>3.8</v>
      </c>
      <c r="C45" s="134">
        <f t="shared" si="3"/>
        <v>3.61</v>
      </c>
      <c r="D45" s="134">
        <f>B45/100*93</f>
        <v>3.534</v>
      </c>
      <c r="E45" s="134">
        <f>B45/100*90</f>
        <v>3.42</v>
      </c>
      <c r="F45" s="51">
        <f>B45/100*85</f>
        <v>3.23</v>
      </c>
    </row>
    <row r="46" spans="1:6" ht="17.25" customHeight="1" thickBot="1">
      <c r="A46" s="185" t="s">
        <v>475</v>
      </c>
      <c r="B46" s="182"/>
      <c r="C46" s="186" t="s">
        <v>441</v>
      </c>
      <c r="D46" s="186" t="s">
        <v>442</v>
      </c>
      <c r="E46" s="186" t="s">
        <v>443</v>
      </c>
      <c r="F46" s="186" t="s">
        <v>447</v>
      </c>
    </row>
    <row r="47" spans="1:6" ht="17.25" customHeight="1">
      <c r="A47" s="187" t="s">
        <v>476</v>
      </c>
      <c r="B47" s="188">
        <v>3.5</v>
      </c>
      <c r="C47" s="189">
        <f t="shared" si="3"/>
        <v>3.325</v>
      </c>
      <c r="D47" s="189">
        <f>B47/100*93</f>
        <v>3.2550000000000003</v>
      </c>
      <c r="E47" s="189">
        <f>B47/100*90</f>
        <v>3.1500000000000004</v>
      </c>
      <c r="F47" s="188">
        <f>B47/100*85</f>
        <v>2.975</v>
      </c>
    </row>
    <row r="48" spans="1:6" ht="17.25" customHeight="1">
      <c r="A48" s="190" t="s">
        <v>477</v>
      </c>
      <c r="B48" s="11">
        <v>3.7</v>
      </c>
      <c r="C48" s="9">
        <f t="shared" si="3"/>
        <v>3.5150000000000006</v>
      </c>
      <c r="D48" s="9">
        <f>B48/100*93</f>
        <v>3.4410000000000003</v>
      </c>
      <c r="E48" s="9">
        <f>B48/100*90</f>
        <v>3.3300000000000005</v>
      </c>
      <c r="F48" s="11">
        <f>B48/100*85</f>
        <v>3.1450000000000005</v>
      </c>
    </row>
    <row r="49" spans="1:6" ht="17.25" customHeight="1" thickBot="1">
      <c r="A49" s="191" t="s">
        <v>478</v>
      </c>
      <c r="B49" s="51">
        <v>3.7</v>
      </c>
      <c r="C49" s="134">
        <f t="shared" si="3"/>
        <v>3.5150000000000006</v>
      </c>
      <c r="D49" s="134">
        <f>B49/100*93</f>
        <v>3.4410000000000003</v>
      </c>
      <c r="E49" s="134">
        <f>B49/100*90</f>
        <v>3.3300000000000005</v>
      </c>
      <c r="F49" s="51">
        <f>B49/100*85</f>
        <v>3.1450000000000005</v>
      </c>
    </row>
    <row r="50" spans="1:6" ht="17.25" customHeight="1" thickBot="1">
      <c r="A50" s="185" t="s">
        <v>479</v>
      </c>
      <c r="B50" s="182"/>
      <c r="C50" s="186" t="s">
        <v>441</v>
      </c>
      <c r="D50" s="186" t="s">
        <v>442</v>
      </c>
      <c r="E50" s="186" t="s">
        <v>443</v>
      </c>
      <c r="F50" s="186" t="s">
        <v>447</v>
      </c>
    </row>
    <row r="51" spans="1:6" ht="17.25" customHeight="1" thickBot="1">
      <c r="A51" s="187" t="s">
        <v>480</v>
      </c>
      <c r="B51" s="188">
        <v>2.4</v>
      </c>
      <c r="C51" s="189">
        <f t="shared" si="3"/>
        <v>2.2800000000000002</v>
      </c>
      <c r="D51" s="189">
        <f>B51/100*93</f>
        <v>2.232</v>
      </c>
      <c r="E51" s="189">
        <f>B51/100*90</f>
        <v>2.16</v>
      </c>
      <c r="F51" s="188">
        <f>B51/100*85</f>
        <v>2.04</v>
      </c>
    </row>
    <row r="52" spans="1:6" ht="17.25" customHeight="1">
      <c r="A52" s="190" t="s">
        <v>489</v>
      </c>
      <c r="B52" s="11">
        <v>2.65</v>
      </c>
      <c r="C52" s="189">
        <f t="shared" si="3"/>
        <v>2.5175</v>
      </c>
      <c r="D52" s="189">
        <f>B52/100*93</f>
        <v>2.4645</v>
      </c>
      <c r="E52" s="189">
        <f>B52/100*90</f>
        <v>2.385</v>
      </c>
      <c r="F52" s="188">
        <f>B52/100*85</f>
        <v>2.2525</v>
      </c>
    </row>
    <row r="53" spans="1:6" ht="17.25" customHeight="1">
      <c r="A53" s="198" t="s">
        <v>490</v>
      </c>
      <c r="B53" s="199">
        <v>2.65</v>
      </c>
      <c r="C53" s="8">
        <f t="shared" si="3"/>
        <v>2.5175</v>
      </c>
      <c r="D53" s="8">
        <f>B53/100*93</f>
        <v>2.4645</v>
      </c>
      <c r="E53" s="8">
        <f>B53/100*90</f>
        <v>2.385</v>
      </c>
      <c r="F53" s="200">
        <f>B53/100*85</f>
        <v>2.2525</v>
      </c>
    </row>
    <row r="54" spans="1:6" ht="17.25" customHeight="1" thickBot="1">
      <c r="A54" s="191" t="s">
        <v>481</v>
      </c>
      <c r="B54" s="51">
        <v>2.65</v>
      </c>
      <c r="C54" s="134">
        <f t="shared" si="3"/>
        <v>2.5175</v>
      </c>
      <c r="D54" s="134">
        <f>B54/100*93</f>
        <v>2.4645</v>
      </c>
      <c r="E54" s="134">
        <f>B54/100*90</f>
        <v>2.385</v>
      </c>
      <c r="F54" s="51">
        <f>B54/100*85</f>
        <v>2.2525</v>
      </c>
    </row>
    <row r="55" spans="1:6" ht="17.25" customHeight="1" thickBot="1">
      <c r="A55" s="185" t="s">
        <v>491</v>
      </c>
      <c r="B55" s="182"/>
      <c r="C55" s="186" t="s">
        <v>441</v>
      </c>
      <c r="D55" s="186" t="s">
        <v>442</v>
      </c>
      <c r="E55" s="186" t="s">
        <v>443</v>
      </c>
      <c r="F55" s="186" t="s">
        <v>447</v>
      </c>
    </row>
    <row r="56" spans="1:6" ht="17.25" customHeight="1" thickBot="1">
      <c r="A56" s="192" t="s">
        <v>492</v>
      </c>
      <c r="B56" s="193">
        <v>3.95</v>
      </c>
      <c r="C56" s="133">
        <f t="shared" si="3"/>
        <v>3.7525</v>
      </c>
      <c r="D56" s="133">
        <f>B56/100*93</f>
        <v>3.6735</v>
      </c>
      <c r="E56" s="133">
        <f>B56/100*90</f>
        <v>3.555</v>
      </c>
      <c r="F56" s="193">
        <f>B56/100*85</f>
        <v>3.3575</v>
      </c>
    </row>
    <row r="57" spans="1:6" ht="17.25" customHeight="1" thickBot="1">
      <c r="A57" s="183"/>
      <c r="B57" s="182"/>
      <c r="C57" s="181"/>
      <c r="D57" s="181"/>
      <c r="E57" s="181"/>
      <c r="F57" s="182"/>
    </row>
    <row r="58" spans="1:6" ht="15" thickBot="1">
      <c r="A58" s="61" t="s">
        <v>48</v>
      </c>
      <c r="B58" s="62"/>
      <c r="C58" s="123" t="s">
        <v>444</v>
      </c>
      <c r="D58" s="131"/>
      <c r="E58" s="130"/>
      <c r="F58" s="130"/>
    </row>
    <row r="59" spans="1:6" ht="15.75" thickBot="1">
      <c r="A59" s="43" t="s">
        <v>43</v>
      </c>
      <c r="B59" s="44"/>
      <c r="C59" s="44"/>
      <c r="D59" s="44"/>
      <c r="E59" s="128"/>
      <c r="F59" s="128"/>
    </row>
    <row r="60" spans="1:6" ht="15">
      <c r="A60" s="18" t="s">
        <v>69</v>
      </c>
      <c r="B60" s="19">
        <v>0.53</v>
      </c>
      <c r="C60" s="19">
        <f>B60/100*90</f>
        <v>0.477</v>
      </c>
      <c r="D60" s="19"/>
      <c r="E60" s="129"/>
      <c r="F60" s="129"/>
    </row>
    <row r="61" spans="1:6" ht="15">
      <c r="A61" s="20" t="s">
        <v>70</v>
      </c>
      <c r="B61" s="19">
        <v>0.52</v>
      </c>
      <c r="C61" s="19">
        <f aca="true" t="shared" si="7" ref="C61:C74">B61/100*90</f>
        <v>0.46799999999999997</v>
      </c>
      <c r="D61" s="19"/>
      <c r="E61" s="129"/>
      <c r="F61" s="129"/>
    </row>
    <row r="62" spans="1:6" ht="15">
      <c r="A62" s="20" t="s">
        <v>71</v>
      </c>
      <c r="B62" s="19">
        <v>0.55</v>
      </c>
      <c r="C62" s="19">
        <f t="shared" si="7"/>
        <v>0.49500000000000005</v>
      </c>
      <c r="D62" s="19"/>
      <c r="E62" s="129"/>
      <c r="F62" s="129"/>
    </row>
    <row r="63" spans="1:6" ht="15">
      <c r="A63" s="20" t="s">
        <v>72</v>
      </c>
      <c r="B63" s="19">
        <v>0.6</v>
      </c>
      <c r="C63" s="19">
        <f t="shared" si="7"/>
        <v>0.54</v>
      </c>
      <c r="D63" s="19"/>
      <c r="E63" s="129"/>
      <c r="F63" s="129"/>
    </row>
    <row r="64" spans="1:6" ht="15">
      <c r="A64" s="20" t="s">
        <v>73</v>
      </c>
      <c r="B64" s="19">
        <v>0.62</v>
      </c>
      <c r="C64" s="19">
        <f t="shared" si="7"/>
        <v>0.5579999999999999</v>
      </c>
      <c r="D64" s="19"/>
      <c r="E64" s="129"/>
      <c r="F64" s="129"/>
    </row>
    <row r="65" spans="1:6" ht="15">
      <c r="A65" s="20" t="s">
        <v>424</v>
      </c>
      <c r="B65" s="19">
        <v>0.74</v>
      </c>
      <c r="C65" s="19">
        <f t="shared" si="7"/>
        <v>0.666</v>
      </c>
      <c r="D65" s="19"/>
      <c r="E65" s="129"/>
      <c r="F65" s="129"/>
    </row>
    <row r="66" spans="1:6" ht="15">
      <c r="A66" s="20" t="s">
        <v>428</v>
      </c>
      <c r="B66" s="19">
        <v>0.69</v>
      </c>
      <c r="C66" s="19">
        <f t="shared" si="7"/>
        <v>0.621</v>
      </c>
      <c r="D66" s="19"/>
      <c r="E66" s="129"/>
      <c r="F66" s="129"/>
    </row>
    <row r="67" spans="1:6" ht="15">
      <c r="A67" s="20" t="s">
        <v>74</v>
      </c>
      <c r="B67" s="19">
        <v>0.6</v>
      </c>
      <c r="C67" s="19">
        <f t="shared" si="7"/>
        <v>0.54</v>
      </c>
      <c r="D67" s="19"/>
      <c r="E67" s="129"/>
      <c r="F67" s="129"/>
    </row>
    <row r="68" spans="1:6" ht="15">
      <c r="A68" s="20" t="s">
        <v>75</v>
      </c>
      <c r="B68" s="19">
        <v>1.95</v>
      </c>
      <c r="C68" s="19">
        <f t="shared" si="7"/>
        <v>1.755</v>
      </c>
      <c r="D68" s="19"/>
      <c r="E68" s="129"/>
      <c r="F68" s="129"/>
    </row>
    <row r="69" spans="1:6" ht="15">
      <c r="A69" s="20" t="s">
        <v>76</v>
      </c>
      <c r="B69" s="19">
        <v>0.68</v>
      </c>
      <c r="C69" s="19">
        <f t="shared" si="7"/>
        <v>0.6120000000000001</v>
      </c>
      <c r="D69" s="19"/>
      <c r="E69" s="129"/>
      <c r="F69" s="129"/>
    </row>
    <row r="70" spans="1:6" ht="15">
      <c r="A70" s="20" t="s">
        <v>77</v>
      </c>
      <c r="B70" s="19">
        <v>0.59</v>
      </c>
      <c r="C70" s="19">
        <f t="shared" si="7"/>
        <v>0.531</v>
      </c>
      <c r="D70" s="19"/>
      <c r="E70" s="129"/>
      <c r="F70" s="129"/>
    </row>
    <row r="71" spans="1:6" ht="15">
      <c r="A71" s="20" t="s">
        <v>78</v>
      </c>
      <c r="B71" s="19">
        <v>0.62</v>
      </c>
      <c r="C71" s="19">
        <f t="shared" si="7"/>
        <v>0.5579999999999999</v>
      </c>
      <c r="D71" s="19"/>
      <c r="E71" s="129"/>
      <c r="F71" s="129"/>
    </row>
    <row r="72" spans="1:6" ht="15">
      <c r="A72" s="20" t="s">
        <v>79</v>
      </c>
      <c r="B72" s="19">
        <v>0.8</v>
      </c>
      <c r="C72" s="19">
        <f t="shared" si="7"/>
        <v>0.72</v>
      </c>
      <c r="D72" s="19"/>
      <c r="E72" s="129"/>
      <c r="F72" s="129"/>
    </row>
    <row r="73" spans="1:6" ht="15">
      <c r="A73" s="20" t="s">
        <v>422</v>
      </c>
      <c r="B73" s="19">
        <v>0.2</v>
      </c>
      <c r="C73" s="19">
        <f t="shared" si="7"/>
        <v>0.18</v>
      </c>
      <c r="D73" s="19"/>
      <c r="E73" s="129"/>
      <c r="F73" s="129"/>
    </row>
    <row r="74" spans="1:6" ht="15.75" thickBot="1">
      <c r="A74" s="21" t="s">
        <v>80</v>
      </c>
      <c r="B74" s="19">
        <v>0.3</v>
      </c>
      <c r="C74" s="19">
        <f t="shared" si="7"/>
        <v>0.27</v>
      </c>
      <c r="D74" s="19"/>
      <c r="E74" s="129"/>
      <c r="F74" s="129"/>
    </row>
    <row r="75" spans="1:6" ht="15.75" thickBot="1">
      <c r="A75" s="43" t="s">
        <v>44</v>
      </c>
      <c r="B75" s="44"/>
      <c r="C75" s="44"/>
      <c r="D75" s="44"/>
      <c r="E75" s="128"/>
      <c r="F75" s="128"/>
    </row>
    <row r="76" spans="1:6" ht="15">
      <c r="A76" s="18" t="s">
        <v>81</v>
      </c>
      <c r="B76" s="19">
        <v>0.53</v>
      </c>
      <c r="C76" s="19">
        <f>B76/100*90</f>
        <v>0.477</v>
      </c>
      <c r="D76" s="19"/>
      <c r="E76" s="129"/>
      <c r="F76" s="129"/>
    </row>
    <row r="77" spans="1:6" ht="15">
      <c r="A77" s="20" t="s">
        <v>82</v>
      </c>
      <c r="B77" s="19">
        <v>0.52</v>
      </c>
      <c r="C77" s="19">
        <f aca="true" t="shared" si="8" ref="C77:C84">B77/100*90</f>
        <v>0.46799999999999997</v>
      </c>
      <c r="D77" s="19"/>
      <c r="E77" s="129"/>
      <c r="F77" s="129"/>
    </row>
    <row r="78" spans="1:6" ht="15">
      <c r="A78" s="20" t="s">
        <v>83</v>
      </c>
      <c r="B78" s="19">
        <v>0.55</v>
      </c>
      <c r="C78" s="19">
        <f t="shared" si="8"/>
        <v>0.49500000000000005</v>
      </c>
      <c r="D78" s="19"/>
      <c r="E78" s="129"/>
      <c r="F78" s="129"/>
    </row>
    <row r="79" spans="1:6" ht="15">
      <c r="A79" s="20" t="s">
        <v>84</v>
      </c>
      <c r="B79" s="19">
        <v>0.6</v>
      </c>
      <c r="C79" s="19">
        <f t="shared" si="8"/>
        <v>0.54</v>
      </c>
      <c r="D79" s="19"/>
      <c r="E79" s="129"/>
      <c r="F79" s="129"/>
    </row>
    <row r="80" spans="1:6" ht="15">
      <c r="A80" s="20" t="s">
        <v>85</v>
      </c>
      <c r="B80" s="19">
        <v>0.62</v>
      </c>
      <c r="C80" s="19">
        <f t="shared" si="8"/>
        <v>0.5579999999999999</v>
      </c>
      <c r="D80" s="19"/>
      <c r="E80" s="129"/>
      <c r="F80" s="129"/>
    </row>
    <row r="81" spans="1:6" ht="15">
      <c r="A81" s="20" t="s">
        <v>426</v>
      </c>
      <c r="B81" s="19">
        <v>0.69</v>
      </c>
      <c r="C81" s="19">
        <f t="shared" si="8"/>
        <v>0.621</v>
      </c>
      <c r="D81" s="19"/>
      <c r="E81" s="129"/>
      <c r="F81" s="129"/>
    </row>
    <row r="82" spans="1:6" ht="15">
      <c r="A82" s="20" t="s">
        <v>86</v>
      </c>
      <c r="B82" s="19">
        <v>0.6</v>
      </c>
      <c r="C82" s="19">
        <f t="shared" si="8"/>
        <v>0.54</v>
      </c>
      <c r="D82" s="19"/>
      <c r="E82" s="129"/>
      <c r="F82" s="129"/>
    </row>
    <row r="83" spans="1:6" ht="15">
      <c r="A83" s="20" t="s">
        <v>87</v>
      </c>
      <c r="B83" s="19">
        <v>0.59</v>
      </c>
      <c r="C83" s="19">
        <f t="shared" si="8"/>
        <v>0.531</v>
      </c>
      <c r="D83" s="19"/>
      <c r="E83" s="129"/>
      <c r="F83" s="129"/>
    </row>
    <row r="84" spans="1:6" ht="15.75" thickBot="1">
      <c r="A84" s="21" t="s">
        <v>88</v>
      </c>
      <c r="B84" s="19">
        <v>0.62</v>
      </c>
      <c r="C84" s="19">
        <f t="shared" si="8"/>
        <v>0.5579999999999999</v>
      </c>
      <c r="D84" s="19"/>
      <c r="E84" s="129"/>
      <c r="F84" s="129"/>
    </row>
    <row r="85" spans="1:6" ht="15.75" thickBot="1">
      <c r="A85" s="43" t="s">
        <v>45</v>
      </c>
      <c r="B85" s="44"/>
      <c r="C85" s="44"/>
      <c r="D85" s="44"/>
      <c r="E85" s="128"/>
      <c r="F85" s="128"/>
    </row>
    <row r="86" spans="1:6" ht="15">
      <c r="A86" s="18" t="s">
        <v>89</v>
      </c>
      <c r="B86" s="19">
        <v>0.55</v>
      </c>
      <c r="C86" s="19">
        <f>B86/100*90</f>
        <v>0.49500000000000005</v>
      </c>
      <c r="D86" s="19"/>
      <c r="E86" s="129"/>
      <c r="F86" s="129"/>
    </row>
    <row r="87" spans="1:6" ht="15">
      <c r="A87" s="20" t="s">
        <v>90</v>
      </c>
      <c r="B87" s="19">
        <v>0.55</v>
      </c>
      <c r="C87" s="19">
        <f aca="true" t="shared" si="9" ref="C87:C96">B87/100*90</f>
        <v>0.49500000000000005</v>
      </c>
      <c r="D87" s="19"/>
      <c r="E87" s="129"/>
      <c r="F87" s="129"/>
    </row>
    <row r="88" spans="1:6" ht="15">
      <c r="A88" s="20" t="s">
        <v>91</v>
      </c>
      <c r="B88" s="19">
        <v>0.58</v>
      </c>
      <c r="C88" s="19">
        <f t="shared" si="9"/>
        <v>0.522</v>
      </c>
      <c r="D88" s="19"/>
      <c r="E88" s="129"/>
      <c r="F88" s="129"/>
    </row>
    <row r="89" spans="1:6" ht="15">
      <c r="A89" s="20" t="s">
        <v>92</v>
      </c>
      <c r="B89" s="19">
        <v>0.63</v>
      </c>
      <c r="C89" s="19">
        <f t="shared" si="9"/>
        <v>0.567</v>
      </c>
      <c r="D89" s="19"/>
      <c r="E89" s="129"/>
      <c r="F89" s="129"/>
    </row>
    <row r="90" spans="1:6" ht="15">
      <c r="A90" s="20" t="s">
        <v>93</v>
      </c>
      <c r="B90" s="19">
        <v>0.65</v>
      </c>
      <c r="C90" s="19">
        <f t="shared" si="9"/>
        <v>0.5850000000000001</v>
      </c>
      <c r="D90" s="19"/>
      <c r="E90" s="129"/>
      <c r="F90" s="129"/>
    </row>
    <row r="91" spans="1:6" ht="15">
      <c r="A91" s="20" t="s">
        <v>94</v>
      </c>
      <c r="B91" s="19">
        <v>0.63</v>
      </c>
      <c r="C91" s="19">
        <f t="shared" si="9"/>
        <v>0.567</v>
      </c>
      <c r="D91" s="19"/>
      <c r="E91" s="129"/>
      <c r="F91" s="129"/>
    </row>
    <row r="92" spans="1:6" ht="15">
      <c r="A92" s="20" t="s">
        <v>95</v>
      </c>
      <c r="B92" s="19">
        <v>1.95</v>
      </c>
      <c r="C92" s="19">
        <f t="shared" si="9"/>
        <v>1.755</v>
      </c>
      <c r="D92" s="19"/>
      <c r="E92" s="129"/>
      <c r="F92" s="129"/>
    </row>
    <row r="93" spans="1:6" ht="15">
      <c r="A93" s="20" t="s">
        <v>96</v>
      </c>
      <c r="B93" s="19">
        <v>0.7</v>
      </c>
      <c r="C93" s="19">
        <f t="shared" si="9"/>
        <v>0.6299999999999999</v>
      </c>
      <c r="D93" s="19"/>
      <c r="E93" s="129"/>
      <c r="F93" s="129"/>
    </row>
    <row r="94" spans="1:6" ht="15">
      <c r="A94" s="20" t="s">
        <v>97</v>
      </c>
      <c r="B94" s="19">
        <v>0.63</v>
      </c>
      <c r="C94" s="19">
        <f t="shared" si="9"/>
        <v>0.567</v>
      </c>
      <c r="D94" s="19"/>
      <c r="E94" s="129"/>
      <c r="F94" s="129"/>
    </row>
    <row r="95" spans="1:6" ht="15">
      <c r="A95" s="20" t="s">
        <v>98</v>
      </c>
      <c r="B95" s="19">
        <v>0.65</v>
      </c>
      <c r="C95" s="19">
        <f t="shared" si="9"/>
        <v>0.5850000000000001</v>
      </c>
      <c r="D95" s="19"/>
      <c r="E95" s="129"/>
      <c r="F95" s="129"/>
    </row>
    <row r="96" spans="1:6" ht="15.75" thickBot="1">
      <c r="A96" s="21" t="s">
        <v>99</v>
      </c>
      <c r="B96" s="19">
        <v>0.84</v>
      </c>
      <c r="C96" s="19">
        <f t="shared" si="9"/>
        <v>0.756</v>
      </c>
      <c r="D96" s="19"/>
      <c r="E96" s="129"/>
      <c r="F96" s="129"/>
    </row>
    <row r="97" spans="1:6" ht="15.75" thickBot="1">
      <c r="A97" s="43" t="s">
        <v>46</v>
      </c>
      <c r="B97" s="44"/>
      <c r="C97" s="44"/>
      <c r="D97" s="44"/>
      <c r="E97" s="128"/>
      <c r="F97" s="128"/>
    </row>
    <row r="98" spans="1:6" ht="15">
      <c r="A98" s="45" t="s">
        <v>100</v>
      </c>
      <c r="B98" s="46">
        <v>0.53</v>
      </c>
      <c r="C98" s="46">
        <f>B98/100*90</f>
        <v>0.477</v>
      </c>
      <c r="D98" s="46"/>
      <c r="E98" s="129"/>
      <c r="F98" s="129"/>
    </row>
    <row r="99" spans="1:6" ht="15">
      <c r="A99" s="20" t="s">
        <v>101</v>
      </c>
      <c r="B99" s="19">
        <v>0.52</v>
      </c>
      <c r="C99" s="46">
        <f aca="true" t="shared" si="10" ref="C99:C107">B99/100*90</f>
        <v>0.46799999999999997</v>
      </c>
      <c r="D99" s="19"/>
      <c r="E99" s="129"/>
      <c r="F99" s="129"/>
    </row>
    <row r="100" spans="1:6" ht="15">
      <c r="A100" s="20" t="s">
        <v>102</v>
      </c>
      <c r="B100" s="19">
        <v>0.56</v>
      </c>
      <c r="C100" s="46">
        <f t="shared" si="10"/>
        <v>0.5040000000000001</v>
      </c>
      <c r="D100" s="19"/>
      <c r="E100" s="129"/>
      <c r="F100" s="129"/>
    </row>
    <row r="101" spans="1:6" ht="15">
      <c r="A101" s="20" t="s">
        <v>103</v>
      </c>
      <c r="B101" s="19">
        <v>0.6</v>
      </c>
      <c r="C101" s="46">
        <f t="shared" si="10"/>
        <v>0.54</v>
      </c>
      <c r="D101" s="19"/>
      <c r="E101" s="129"/>
      <c r="F101" s="129"/>
    </row>
    <row r="102" spans="1:6" ht="15">
      <c r="A102" s="20" t="s">
        <v>104</v>
      </c>
      <c r="B102" s="19">
        <v>0.62</v>
      </c>
      <c r="C102" s="46">
        <f t="shared" si="10"/>
        <v>0.5579999999999999</v>
      </c>
      <c r="D102" s="19"/>
      <c r="E102" s="129"/>
      <c r="F102" s="129"/>
    </row>
    <row r="103" spans="1:6" ht="15">
      <c r="A103" s="20" t="s">
        <v>105</v>
      </c>
      <c r="B103" s="19">
        <v>0.6</v>
      </c>
      <c r="C103" s="46">
        <f t="shared" si="10"/>
        <v>0.54</v>
      </c>
      <c r="D103" s="19"/>
      <c r="E103" s="129"/>
      <c r="F103" s="129"/>
    </row>
    <row r="104" spans="1:6" ht="15">
      <c r="A104" s="20" t="s">
        <v>106</v>
      </c>
      <c r="B104" s="19">
        <v>0.68</v>
      </c>
      <c r="C104" s="46">
        <f t="shared" si="10"/>
        <v>0.6120000000000001</v>
      </c>
      <c r="D104" s="19"/>
      <c r="E104" s="129"/>
      <c r="F104" s="129"/>
    </row>
    <row r="105" spans="1:6" ht="15">
      <c r="A105" s="20" t="s">
        <v>107</v>
      </c>
      <c r="B105" s="19">
        <v>0.6</v>
      </c>
      <c r="C105" s="46">
        <f t="shared" si="10"/>
        <v>0.54</v>
      </c>
      <c r="D105" s="19"/>
      <c r="E105" s="129"/>
      <c r="F105" s="129"/>
    </row>
    <row r="106" spans="1:6" ht="15">
      <c r="A106" s="20" t="s">
        <v>108</v>
      </c>
      <c r="B106" s="19">
        <v>0.62</v>
      </c>
      <c r="C106" s="46">
        <f t="shared" si="10"/>
        <v>0.5579999999999999</v>
      </c>
      <c r="D106" s="19"/>
      <c r="E106" s="129"/>
      <c r="F106" s="129"/>
    </row>
    <row r="107" spans="1:6" ht="15.75" thickBot="1">
      <c r="A107" s="21" t="s">
        <v>109</v>
      </c>
      <c r="B107" s="19">
        <v>0.81</v>
      </c>
      <c r="C107" s="46">
        <f t="shared" si="10"/>
        <v>0.7290000000000001</v>
      </c>
      <c r="D107" s="19"/>
      <c r="E107" s="129"/>
      <c r="F107" s="129"/>
    </row>
    <row r="108" spans="1:6" ht="15.75" thickBot="1">
      <c r="A108" s="43" t="s">
        <v>47</v>
      </c>
      <c r="B108" s="44"/>
      <c r="C108" s="44"/>
      <c r="D108" s="44"/>
      <c r="E108" s="128"/>
      <c r="F108" s="128"/>
    </row>
    <row r="109" spans="1:6" ht="15">
      <c r="A109" s="18" t="s">
        <v>110</v>
      </c>
      <c r="B109" s="19">
        <v>0.58</v>
      </c>
      <c r="C109" s="19">
        <f>B109/100*90</f>
        <v>0.522</v>
      </c>
      <c r="D109" s="19"/>
      <c r="E109" s="129"/>
      <c r="F109" s="129"/>
    </row>
    <row r="110" spans="1:6" ht="15">
      <c r="A110" s="20" t="s">
        <v>111</v>
      </c>
      <c r="B110" s="19">
        <v>0.52</v>
      </c>
      <c r="C110" s="19">
        <f aca="true" t="shared" si="11" ref="C110:C124">B110/100*90</f>
        <v>0.46799999999999997</v>
      </c>
      <c r="D110" s="19"/>
      <c r="E110" s="129"/>
      <c r="F110" s="129"/>
    </row>
    <row r="111" spans="1:6" ht="15">
      <c r="A111" s="20" t="s">
        <v>112</v>
      </c>
      <c r="B111" s="19">
        <v>0.57</v>
      </c>
      <c r="C111" s="19">
        <f t="shared" si="11"/>
        <v>0.5129999999999999</v>
      </c>
      <c r="D111" s="19"/>
      <c r="E111" s="129"/>
      <c r="F111" s="129"/>
    </row>
    <row r="112" spans="1:6" ht="15">
      <c r="A112" s="20" t="s">
        <v>113</v>
      </c>
      <c r="B112" s="19">
        <v>0.62</v>
      </c>
      <c r="C112" s="19">
        <f t="shared" si="11"/>
        <v>0.5579999999999999</v>
      </c>
      <c r="D112" s="19"/>
      <c r="E112" s="129"/>
      <c r="F112" s="129"/>
    </row>
    <row r="113" spans="1:6" ht="15">
      <c r="A113" s="20" t="s">
        <v>114</v>
      </c>
      <c r="B113" s="19">
        <v>0.69</v>
      </c>
      <c r="C113" s="19">
        <f t="shared" si="11"/>
        <v>0.621</v>
      </c>
      <c r="D113" s="19"/>
      <c r="E113" s="129"/>
      <c r="F113" s="129"/>
    </row>
    <row r="114" spans="1:6" ht="15">
      <c r="A114" s="20" t="s">
        <v>115</v>
      </c>
      <c r="B114" s="19">
        <v>0.6</v>
      </c>
      <c r="C114" s="19">
        <f t="shared" si="11"/>
        <v>0.54</v>
      </c>
      <c r="D114" s="19"/>
      <c r="E114" s="129"/>
      <c r="F114" s="129"/>
    </row>
    <row r="115" spans="1:6" ht="15">
      <c r="A115" s="20" t="s">
        <v>425</v>
      </c>
      <c r="B115" s="19">
        <v>0.75</v>
      </c>
      <c r="C115" s="19">
        <f t="shared" si="11"/>
        <v>0.6749999999999999</v>
      </c>
      <c r="D115" s="19"/>
      <c r="E115" s="129"/>
      <c r="F115" s="129"/>
    </row>
    <row r="116" spans="1:6" ht="15">
      <c r="A116" s="20" t="s">
        <v>427</v>
      </c>
      <c r="B116" s="19">
        <v>0.67</v>
      </c>
      <c r="C116" s="19">
        <f t="shared" si="11"/>
        <v>0.603</v>
      </c>
      <c r="D116" s="19"/>
      <c r="E116" s="129"/>
      <c r="F116" s="129"/>
    </row>
    <row r="117" spans="1:6" ht="15">
      <c r="A117" s="20" t="s">
        <v>116</v>
      </c>
      <c r="B117" s="19">
        <v>0.69</v>
      </c>
      <c r="C117" s="19">
        <f t="shared" si="11"/>
        <v>0.621</v>
      </c>
      <c r="D117" s="19"/>
      <c r="E117" s="129"/>
      <c r="F117" s="129"/>
    </row>
    <row r="118" spans="1:6" ht="15">
      <c r="A118" s="20" t="s">
        <v>117</v>
      </c>
      <c r="B118" s="19">
        <v>1.95</v>
      </c>
      <c r="C118" s="19">
        <f t="shared" si="11"/>
        <v>1.755</v>
      </c>
      <c r="D118" s="19"/>
      <c r="E118" s="129"/>
      <c r="F118" s="129"/>
    </row>
    <row r="119" spans="1:6" ht="15">
      <c r="A119" s="20" t="s">
        <v>118</v>
      </c>
      <c r="B119" s="19">
        <v>0.65</v>
      </c>
      <c r="C119" s="19">
        <f t="shared" si="11"/>
        <v>0.5850000000000001</v>
      </c>
      <c r="D119" s="19"/>
      <c r="E119" s="129"/>
      <c r="F119" s="129"/>
    </row>
    <row r="120" spans="1:6" ht="15">
      <c r="A120" s="20" t="s">
        <v>119</v>
      </c>
      <c r="B120" s="19">
        <v>0.65</v>
      </c>
      <c r="C120" s="19">
        <f t="shared" si="11"/>
        <v>0.5850000000000001</v>
      </c>
      <c r="D120" s="19"/>
      <c r="E120" s="129"/>
      <c r="F120" s="129"/>
    </row>
    <row r="121" spans="1:6" ht="15">
      <c r="A121" s="20" t="s">
        <v>120</v>
      </c>
      <c r="B121" s="19">
        <v>0.7</v>
      </c>
      <c r="C121" s="19">
        <f t="shared" si="11"/>
        <v>0.6299999999999999</v>
      </c>
      <c r="D121" s="19"/>
      <c r="E121" s="129"/>
      <c r="F121" s="129"/>
    </row>
    <row r="122" spans="1:6" ht="15">
      <c r="A122" s="20" t="s">
        <v>121</v>
      </c>
      <c r="B122" s="19">
        <v>0.76</v>
      </c>
      <c r="C122" s="19">
        <f t="shared" si="11"/>
        <v>0.684</v>
      </c>
      <c r="D122" s="19"/>
      <c r="E122" s="129"/>
      <c r="F122" s="129"/>
    </row>
    <row r="123" spans="1:6" ht="15">
      <c r="A123" s="20" t="s">
        <v>123</v>
      </c>
      <c r="B123" s="19">
        <v>0.2</v>
      </c>
      <c r="C123" s="19">
        <f t="shared" si="11"/>
        <v>0.18</v>
      </c>
      <c r="D123" s="19"/>
      <c r="E123" s="129"/>
      <c r="F123" s="129"/>
    </row>
    <row r="124" spans="1:6" ht="15" customHeight="1" thickBot="1">
      <c r="A124" s="22" t="s">
        <v>122</v>
      </c>
      <c r="B124" s="23">
        <v>0.3</v>
      </c>
      <c r="C124" s="19">
        <f t="shared" si="11"/>
        <v>0.27</v>
      </c>
      <c r="D124" s="23"/>
      <c r="E124" s="129"/>
      <c r="F124" s="129"/>
    </row>
    <row r="125" spans="1:6" ht="15" customHeight="1" thickBot="1">
      <c r="A125" s="53"/>
      <c r="B125" s="54"/>
      <c r="C125" s="54"/>
      <c r="D125" s="54"/>
      <c r="E125" s="129"/>
      <c r="F125" s="129"/>
    </row>
    <row r="126" spans="1:6" ht="15.75" customHeight="1" thickBot="1">
      <c r="A126" s="59" t="s">
        <v>54</v>
      </c>
      <c r="B126" s="60"/>
      <c r="C126" s="124" t="s">
        <v>445</v>
      </c>
      <c r="D126" s="143" t="s">
        <v>446</v>
      </c>
      <c r="E126" s="137"/>
      <c r="F126" s="137"/>
    </row>
    <row r="127" spans="1:6" ht="13.5" thickBot="1">
      <c r="A127" s="47" t="s">
        <v>53</v>
      </c>
      <c r="B127" s="48"/>
      <c r="C127" s="48"/>
      <c r="D127" s="48"/>
      <c r="E127" s="135"/>
      <c r="F127" s="135"/>
    </row>
    <row r="128" spans="1:6" ht="15" thickBot="1">
      <c r="A128" s="104" t="s">
        <v>405</v>
      </c>
      <c r="B128" s="48"/>
      <c r="C128" s="48"/>
      <c r="D128" s="48"/>
      <c r="E128" s="135"/>
      <c r="F128" s="135"/>
    </row>
    <row r="129" spans="1:6" ht="15">
      <c r="A129" s="105" t="s">
        <v>395</v>
      </c>
      <c r="B129" s="106">
        <v>1.45</v>
      </c>
      <c r="C129" s="106">
        <f>B129/100*97</f>
        <v>1.4064999999999999</v>
      </c>
      <c r="D129" s="106">
        <f>B129/100*92</f>
        <v>1.3339999999999999</v>
      </c>
      <c r="E129" s="136"/>
      <c r="F129" s="136"/>
    </row>
    <row r="130" spans="1:6" ht="15">
      <c r="A130" s="3" t="s">
        <v>10</v>
      </c>
      <c r="B130" s="207">
        <v>2.4</v>
      </c>
      <c r="C130" s="208">
        <f aca="true" t="shared" si="12" ref="C130:C162">B130/100*97</f>
        <v>2.328</v>
      </c>
      <c r="D130" s="208">
        <f aca="true" t="shared" si="13" ref="D130:D162">B130/100*92</f>
        <v>2.208</v>
      </c>
      <c r="E130" s="209" t="s">
        <v>494</v>
      </c>
      <c r="F130" s="217" t="s">
        <v>499</v>
      </c>
    </row>
    <row r="131" spans="1:6" ht="15">
      <c r="A131" s="3" t="s">
        <v>11</v>
      </c>
      <c r="B131" s="207">
        <v>3.2</v>
      </c>
      <c r="C131" s="208">
        <f t="shared" si="12"/>
        <v>3.104</v>
      </c>
      <c r="D131" s="208">
        <f t="shared" si="13"/>
        <v>2.944</v>
      </c>
      <c r="E131" s="209" t="s">
        <v>494</v>
      </c>
      <c r="F131" s="217" t="s">
        <v>499</v>
      </c>
    </row>
    <row r="132" spans="1:6" ht="15">
      <c r="A132" s="3" t="s">
        <v>12</v>
      </c>
      <c r="B132" s="207">
        <v>3.88</v>
      </c>
      <c r="C132" s="208">
        <f t="shared" si="12"/>
        <v>3.7636000000000003</v>
      </c>
      <c r="D132" s="208">
        <f t="shared" si="13"/>
        <v>3.5696000000000003</v>
      </c>
      <c r="E132" s="209" t="s">
        <v>494</v>
      </c>
      <c r="F132" s="217" t="s">
        <v>499</v>
      </c>
    </row>
    <row r="133" spans="1:6" ht="15">
      <c r="A133" s="3" t="s">
        <v>396</v>
      </c>
      <c r="B133" s="26">
        <v>1.63</v>
      </c>
      <c r="C133" s="106">
        <f t="shared" si="12"/>
        <v>1.5811</v>
      </c>
      <c r="D133" s="106">
        <f t="shared" si="13"/>
        <v>1.4995999999999998</v>
      </c>
      <c r="E133" s="209"/>
      <c r="F133" s="217"/>
    </row>
    <row r="134" spans="1:6" ht="15">
      <c r="A134" s="3" t="s">
        <v>13</v>
      </c>
      <c r="B134" s="207">
        <v>2.58</v>
      </c>
      <c r="C134" s="208">
        <f t="shared" si="12"/>
        <v>2.5026</v>
      </c>
      <c r="D134" s="208">
        <f t="shared" si="13"/>
        <v>2.3736</v>
      </c>
      <c r="E134" s="209" t="s">
        <v>494</v>
      </c>
      <c r="F134" s="217" t="s">
        <v>499</v>
      </c>
    </row>
    <row r="135" spans="1:6" ht="15.75" thickBot="1">
      <c r="A135" s="107" t="s">
        <v>14</v>
      </c>
      <c r="B135" s="210">
        <v>3.32</v>
      </c>
      <c r="C135" s="211">
        <f t="shared" si="12"/>
        <v>3.2204</v>
      </c>
      <c r="D135" s="211">
        <f t="shared" si="13"/>
        <v>3.0544000000000002</v>
      </c>
      <c r="E135" s="209" t="s">
        <v>494</v>
      </c>
      <c r="F135" s="217" t="s">
        <v>499</v>
      </c>
    </row>
    <row r="136" spans="1:6" ht="15.75" thickBot="1">
      <c r="A136" s="104" t="s">
        <v>406</v>
      </c>
      <c r="B136" s="108"/>
      <c r="C136" s="108"/>
      <c r="D136" s="108"/>
      <c r="E136" s="136"/>
      <c r="F136" s="217"/>
    </row>
    <row r="137" spans="1:6" ht="15">
      <c r="A137" s="105" t="s">
        <v>397</v>
      </c>
      <c r="B137" s="106">
        <v>1.69</v>
      </c>
      <c r="C137" s="106">
        <f t="shared" si="12"/>
        <v>1.6392999999999998</v>
      </c>
      <c r="D137" s="106">
        <f t="shared" si="13"/>
        <v>1.5547999999999997</v>
      </c>
      <c r="E137" s="136"/>
      <c r="F137" s="217"/>
    </row>
    <row r="138" spans="1:6" ht="15">
      <c r="A138" s="3" t="s">
        <v>15</v>
      </c>
      <c r="B138" s="207">
        <v>2.76</v>
      </c>
      <c r="C138" s="208">
        <f t="shared" si="12"/>
        <v>2.6772</v>
      </c>
      <c r="D138" s="208">
        <f t="shared" si="13"/>
        <v>2.5392</v>
      </c>
      <c r="E138" s="209" t="s">
        <v>494</v>
      </c>
      <c r="F138" s="217" t="s">
        <v>499</v>
      </c>
    </row>
    <row r="139" spans="1:6" ht="15">
      <c r="A139" s="3" t="s">
        <v>16</v>
      </c>
      <c r="B139" s="207">
        <v>3.48</v>
      </c>
      <c r="C139" s="208">
        <f t="shared" si="12"/>
        <v>3.3756</v>
      </c>
      <c r="D139" s="208">
        <f t="shared" si="13"/>
        <v>3.2016</v>
      </c>
      <c r="E139" s="209" t="s">
        <v>494</v>
      </c>
      <c r="F139" s="217" t="s">
        <v>499</v>
      </c>
    </row>
    <row r="140" spans="1:6" ht="15">
      <c r="A140" s="3" t="s">
        <v>17</v>
      </c>
      <c r="B140" s="207">
        <v>4.25</v>
      </c>
      <c r="C140" s="208">
        <f t="shared" si="12"/>
        <v>4.1225000000000005</v>
      </c>
      <c r="D140" s="208">
        <f t="shared" si="13"/>
        <v>3.91</v>
      </c>
      <c r="E140" s="209" t="s">
        <v>494</v>
      </c>
      <c r="F140" s="217" t="s">
        <v>499</v>
      </c>
    </row>
    <row r="141" spans="1:6" ht="15">
      <c r="A141" s="3" t="s">
        <v>398</v>
      </c>
      <c r="B141" s="26">
        <v>1.88</v>
      </c>
      <c r="C141" s="106">
        <f t="shared" si="12"/>
        <v>1.8235999999999997</v>
      </c>
      <c r="D141" s="106">
        <f t="shared" si="13"/>
        <v>1.7295999999999998</v>
      </c>
      <c r="E141" s="209"/>
      <c r="F141" s="217"/>
    </row>
    <row r="142" spans="1:6" ht="15">
      <c r="A142" s="3" t="s">
        <v>18</v>
      </c>
      <c r="B142" s="207">
        <v>2.94</v>
      </c>
      <c r="C142" s="208">
        <f t="shared" si="12"/>
        <v>2.8518</v>
      </c>
      <c r="D142" s="208">
        <f t="shared" si="13"/>
        <v>2.7048</v>
      </c>
      <c r="E142" s="209" t="s">
        <v>494</v>
      </c>
      <c r="F142" s="217" t="s">
        <v>499</v>
      </c>
    </row>
    <row r="143" spans="1:6" ht="15">
      <c r="A143" s="3" t="s">
        <v>19</v>
      </c>
      <c r="B143" s="207">
        <v>3.67</v>
      </c>
      <c r="C143" s="208">
        <f t="shared" si="12"/>
        <v>3.5599</v>
      </c>
      <c r="D143" s="208">
        <f t="shared" si="13"/>
        <v>3.3764</v>
      </c>
      <c r="E143" s="209" t="s">
        <v>494</v>
      </c>
      <c r="F143" s="217" t="s">
        <v>499</v>
      </c>
    </row>
    <row r="144" spans="1:6" ht="15">
      <c r="A144" s="3" t="s">
        <v>399</v>
      </c>
      <c r="B144" s="26">
        <v>1.99</v>
      </c>
      <c r="C144" s="106">
        <f t="shared" si="12"/>
        <v>1.9303000000000001</v>
      </c>
      <c r="D144" s="106">
        <f t="shared" si="13"/>
        <v>1.8308</v>
      </c>
      <c r="E144" s="209"/>
      <c r="F144" s="217"/>
    </row>
    <row r="145" spans="1:6" ht="15">
      <c r="A145" s="3" t="s">
        <v>29</v>
      </c>
      <c r="B145" s="207">
        <v>5.65</v>
      </c>
      <c r="C145" s="208">
        <f t="shared" si="12"/>
        <v>5.4805</v>
      </c>
      <c r="D145" s="208">
        <f t="shared" si="13"/>
        <v>5.198</v>
      </c>
      <c r="E145" s="209" t="s">
        <v>494</v>
      </c>
      <c r="F145" s="217" t="s">
        <v>499</v>
      </c>
    </row>
    <row r="146" spans="1:6" ht="15">
      <c r="A146" s="3" t="s">
        <v>20</v>
      </c>
      <c r="B146" s="207">
        <v>3.12</v>
      </c>
      <c r="C146" s="208">
        <f t="shared" si="12"/>
        <v>3.0264</v>
      </c>
      <c r="D146" s="208">
        <f t="shared" si="13"/>
        <v>2.8704</v>
      </c>
      <c r="E146" s="209" t="s">
        <v>494</v>
      </c>
      <c r="F146" s="217" t="s">
        <v>499</v>
      </c>
    </row>
    <row r="147" spans="1:6" ht="15">
      <c r="A147" s="3" t="s">
        <v>50</v>
      </c>
      <c r="B147" s="207">
        <v>3.85</v>
      </c>
      <c r="C147" s="208">
        <f t="shared" si="12"/>
        <v>3.7345</v>
      </c>
      <c r="D147" s="208">
        <f t="shared" si="13"/>
        <v>3.542</v>
      </c>
      <c r="E147" s="209" t="s">
        <v>494</v>
      </c>
      <c r="F147" s="217" t="s">
        <v>499</v>
      </c>
    </row>
    <row r="148" spans="1:6" ht="15.75" thickBot="1">
      <c r="A148" s="107" t="s">
        <v>51</v>
      </c>
      <c r="B148" s="210">
        <v>4.61</v>
      </c>
      <c r="C148" s="211">
        <f t="shared" si="12"/>
        <v>4.4717</v>
      </c>
      <c r="D148" s="211">
        <f t="shared" si="13"/>
        <v>4.2412</v>
      </c>
      <c r="E148" s="209" t="s">
        <v>494</v>
      </c>
      <c r="F148" s="217" t="s">
        <v>499</v>
      </c>
    </row>
    <row r="149" spans="1:6" ht="15.75" thickBot="1">
      <c r="A149" s="104" t="s">
        <v>407</v>
      </c>
      <c r="B149" s="108"/>
      <c r="C149" s="108"/>
      <c r="D149" s="108"/>
      <c r="E149" s="136"/>
      <c r="F149" s="217"/>
    </row>
    <row r="150" spans="1:6" ht="15">
      <c r="A150" s="105" t="s">
        <v>400</v>
      </c>
      <c r="B150" s="106">
        <v>1.35</v>
      </c>
      <c r="C150" s="106">
        <f t="shared" si="12"/>
        <v>1.3095</v>
      </c>
      <c r="D150" s="106">
        <f t="shared" si="13"/>
        <v>1.2420000000000002</v>
      </c>
      <c r="E150" s="136"/>
      <c r="F150" s="217"/>
    </row>
    <row r="151" spans="1:6" ht="15">
      <c r="A151" s="3" t="s">
        <v>21</v>
      </c>
      <c r="B151" s="207">
        <v>1.95</v>
      </c>
      <c r="C151" s="208">
        <f t="shared" si="12"/>
        <v>1.8915</v>
      </c>
      <c r="D151" s="208">
        <f t="shared" si="13"/>
        <v>1.794</v>
      </c>
      <c r="E151" s="209" t="s">
        <v>494</v>
      </c>
      <c r="F151" s="217" t="s">
        <v>499</v>
      </c>
    </row>
    <row r="152" spans="1:6" ht="15">
      <c r="A152" s="3" t="s">
        <v>22</v>
      </c>
      <c r="B152" s="207">
        <v>2.56</v>
      </c>
      <c r="C152" s="208">
        <f t="shared" si="12"/>
        <v>2.4832</v>
      </c>
      <c r="D152" s="208">
        <f t="shared" si="13"/>
        <v>2.3552</v>
      </c>
      <c r="E152" s="209" t="s">
        <v>494</v>
      </c>
      <c r="F152" s="217" t="s">
        <v>499</v>
      </c>
    </row>
    <row r="153" spans="1:6" ht="15">
      <c r="A153" s="3" t="s">
        <v>401</v>
      </c>
      <c r="B153" s="26">
        <v>1.49</v>
      </c>
      <c r="C153" s="106">
        <f t="shared" si="12"/>
        <v>1.4453</v>
      </c>
      <c r="D153" s="106">
        <f t="shared" si="13"/>
        <v>1.3708</v>
      </c>
      <c r="E153" s="209"/>
      <c r="F153" s="217"/>
    </row>
    <row r="154" spans="1:6" ht="15">
      <c r="A154" s="3" t="s">
        <v>23</v>
      </c>
      <c r="B154" s="207">
        <v>2.15</v>
      </c>
      <c r="C154" s="208">
        <f t="shared" si="12"/>
        <v>2.0854999999999997</v>
      </c>
      <c r="D154" s="208">
        <f t="shared" si="13"/>
        <v>1.9779999999999998</v>
      </c>
      <c r="E154" s="209" t="s">
        <v>494</v>
      </c>
      <c r="F154" s="217" t="s">
        <v>499</v>
      </c>
    </row>
    <row r="155" spans="1:6" ht="15">
      <c r="A155" s="3" t="s">
        <v>24</v>
      </c>
      <c r="B155" s="207">
        <v>2.73</v>
      </c>
      <c r="C155" s="208">
        <f t="shared" si="12"/>
        <v>2.6481000000000003</v>
      </c>
      <c r="D155" s="208">
        <f t="shared" si="13"/>
        <v>2.5116</v>
      </c>
      <c r="E155" s="209" t="s">
        <v>494</v>
      </c>
      <c r="F155" s="217" t="s">
        <v>499</v>
      </c>
    </row>
    <row r="156" spans="1:6" ht="15">
      <c r="A156" s="3" t="s">
        <v>497</v>
      </c>
      <c r="B156" s="207">
        <v>4.26</v>
      </c>
      <c r="C156" s="208">
        <f t="shared" si="12"/>
        <v>4.1322</v>
      </c>
      <c r="D156" s="208">
        <f t="shared" si="13"/>
        <v>3.9192</v>
      </c>
      <c r="E156" s="209"/>
      <c r="F156" s="217"/>
    </row>
    <row r="157" spans="1:6" ht="15">
      <c r="A157" s="3" t="s">
        <v>402</v>
      </c>
      <c r="B157" s="26">
        <v>1.86</v>
      </c>
      <c r="C157" s="106">
        <f t="shared" si="12"/>
        <v>1.8042000000000002</v>
      </c>
      <c r="D157" s="106">
        <f t="shared" si="13"/>
        <v>1.7112000000000003</v>
      </c>
      <c r="E157" s="209"/>
      <c r="F157" s="217"/>
    </row>
    <row r="158" spans="1:6" ht="15">
      <c r="A158" s="3" t="s">
        <v>25</v>
      </c>
      <c r="B158" s="207">
        <v>2.98</v>
      </c>
      <c r="C158" s="208">
        <f t="shared" si="12"/>
        <v>2.8906</v>
      </c>
      <c r="D158" s="208">
        <f t="shared" si="13"/>
        <v>2.7416</v>
      </c>
      <c r="E158" s="209" t="s">
        <v>494</v>
      </c>
      <c r="F158" s="217" t="s">
        <v>499</v>
      </c>
    </row>
    <row r="159" spans="1:6" ht="15">
      <c r="A159" s="3" t="s">
        <v>26</v>
      </c>
      <c r="B159" s="207">
        <v>3.96</v>
      </c>
      <c r="C159" s="208">
        <f t="shared" si="12"/>
        <v>3.8411999999999997</v>
      </c>
      <c r="D159" s="208">
        <f t="shared" si="13"/>
        <v>3.6431999999999998</v>
      </c>
      <c r="E159" s="209" t="s">
        <v>494</v>
      </c>
      <c r="F159" s="217" t="s">
        <v>499</v>
      </c>
    </row>
    <row r="160" spans="1:6" ht="15">
      <c r="A160" s="3" t="s">
        <v>403</v>
      </c>
      <c r="B160" s="26">
        <v>2.1</v>
      </c>
      <c r="C160" s="106">
        <f t="shared" si="12"/>
        <v>2.037</v>
      </c>
      <c r="D160" s="106">
        <f t="shared" si="13"/>
        <v>1.9320000000000002</v>
      </c>
      <c r="E160" s="209"/>
      <c r="F160" s="217"/>
    </row>
    <row r="161" spans="1:6" ht="15">
      <c r="A161" s="3" t="s">
        <v>27</v>
      </c>
      <c r="B161" s="212">
        <v>3.26</v>
      </c>
      <c r="C161" s="208">
        <f t="shared" si="12"/>
        <v>3.1622</v>
      </c>
      <c r="D161" s="208">
        <f t="shared" si="13"/>
        <v>2.9991999999999996</v>
      </c>
      <c r="E161" s="209" t="s">
        <v>494</v>
      </c>
      <c r="F161" s="217" t="s">
        <v>499</v>
      </c>
    </row>
    <row r="162" spans="1:6" ht="15.75" thickBot="1">
      <c r="A162" s="3" t="s">
        <v>28</v>
      </c>
      <c r="B162" s="212">
        <v>4.35</v>
      </c>
      <c r="C162" s="208">
        <f t="shared" si="12"/>
        <v>4.2195</v>
      </c>
      <c r="D162" s="213">
        <f t="shared" si="13"/>
        <v>4.002</v>
      </c>
      <c r="E162" s="209" t="s">
        <v>494</v>
      </c>
      <c r="F162" s="217" t="s">
        <v>499</v>
      </c>
    </row>
    <row r="163" spans="1:6" ht="21.75" thickBot="1">
      <c r="A163" s="57" t="s">
        <v>52</v>
      </c>
      <c r="B163" s="111"/>
      <c r="C163" s="201" t="s">
        <v>493</v>
      </c>
      <c r="D163" s="138"/>
      <c r="E163" s="194"/>
      <c r="F163" s="138"/>
    </row>
    <row r="164" spans="1:6" ht="15">
      <c r="A164" s="24" t="s">
        <v>124</v>
      </c>
      <c r="B164" s="6">
        <v>2.95</v>
      </c>
      <c r="C164" s="203">
        <v>2.5</v>
      </c>
      <c r="D164" s="202"/>
      <c r="E164" s="139"/>
      <c r="F164" s="139"/>
    </row>
    <row r="165" spans="1:6" ht="17.25" customHeight="1">
      <c r="A165" s="25" t="s">
        <v>125</v>
      </c>
      <c r="B165" s="4">
        <v>3.3</v>
      </c>
      <c r="C165" s="27">
        <v>2.8</v>
      </c>
      <c r="D165" s="202"/>
      <c r="E165" s="139"/>
      <c r="F165" s="139"/>
    </row>
    <row r="166" spans="1:6" ht="15.75" thickBot="1">
      <c r="A166" s="121" t="s">
        <v>126</v>
      </c>
      <c r="B166" s="125">
        <v>3.7</v>
      </c>
      <c r="C166" s="204">
        <v>3.2</v>
      </c>
      <c r="D166" s="202"/>
      <c r="E166" s="139"/>
      <c r="F166" s="139"/>
    </row>
    <row r="167" spans="1:6" ht="15.75" thickBot="1">
      <c r="A167" s="121"/>
      <c r="B167" s="140"/>
      <c r="C167" s="127" t="s">
        <v>466</v>
      </c>
      <c r="D167" s="138"/>
      <c r="E167" s="118"/>
      <c r="F167" s="118"/>
    </row>
    <row r="168" spans="1:6" ht="19.5" customHeight="1" thickBot="1">
      <c r="A168" s="119" t="s">
        <v>423</v>
      </c>
      <c r="B168" s="120">
        <v>8.5</v>
      </c>
      <c r="C168" s="126">
        <v>8</v>
      </c>
      <c r="D168" s="114"/>
      <c r="E168" s="114"/>
      <c r="F168" s="114"/>
    </row>
    <row r="169" spans="1:6" ht="15.75" thickBot="1">
      <c r="A169" s="117"/>
      <c r="B169" s="118"/>
      <c r="C169" s="118"/>
      <c r="D169" s="118"/>
      <c r="E169" s="118"/>
      <c r="F169" s="118"/>
    </row>
    <row r="170" spans="1:6" ht="15" thickBot="1">
      <c r="A170" s="57" t="s">
        <v>58</v>
      </c>
      <c r="B170" s="58"/>
      <c r="C170" s="141" t="s">
        <v>445</v>
      </c>
      <c r="D170" s="159"/>
      <c r="E170" s="149"/>
      <c r="F170" s="149"/>
    </row>
    <row r="171" spans="1:6" ht="13.5" thickBot="1">
      <c r="A171" s="47" t="s">
        <v>61</v>
      </c>
      <c r="B171" s="49"/>
      <c r="C171" s="49"/>
      <c r="D171" s="49"/>
      <c r="E171" s="145"/>
      <c r="F171" s="145"/>
    </row>
    <row r="172" spans="1:6" ht="15">
      <c r="A172" s="28" t="s">
        <v>134</v>
      </c>
      <c r="B172" s="29">
        <v>0.85</v>
      </c>
      <c r="C172" s="29">
        <f>B172/100*97</f>
        <v>0.8245</v>
      </c>
      <c r="D172" s="29"/>
      <c r="E172" s="129"/>
      <c r="F172" s="129"/>
    </row>
    <row r="173" spans="1:6" ht="15">
      <c r="A173" s="30" t="s">
        <v>30</v>
      </c>
      <c r="B173" s="31">
        <v>0.48</v>
      </c>
      <c r="C173" s="29">
        <f aca="true" t="shared" si="14" ref="C173:C190">B173/100*97</f>
        <v>0.46559999999999996</v>
      </c>
      <c r="D173" s="31"/>
      <c r="E173" s="129"/>
      <c r="F173" s="129"/>
    </row>
    <row r="174" spans="1:6" ht="15.75" thickBot="1">
      <c r="A174" s="30" t="s">
        <v>31</v>
      </c>
      <c r="B174" s="31">
        <v>0.75</v>
      </c>
      <c r="C174" s="37">
        <f t="shared" si="14"/>
        <v>0.7274999999999999</v>
      </c>
      <c r="D174" s="31"/>
      <c r="E174" s="129"/>
      <c r="F174" s="129"/>
    </row>
    <row r="175" spans="1:6" ht="15.75" thickBot="1">
      <c r="A175" s="47" t="s">
        <v>62</v>
      </c>
      <c r="B175" s="49"/>
      <c r="C175" s="142"/>
      <c r="D175" s="49"/>
      <c r="E175" s="145"/>
      <c r="F175" s="145"/>
    </row>
    <row r="176" spans="1:6" ht="15">
      <c r="A176" s="30" t="s">
        <v>32</v>
      </c>
      <c r="B176" s="31">
        <v>0.295</v>
      </c>
      <c r="C176" s="29">
        <f t="shared" si="14"/>
        <v>0.28615</v>
      </c>
      <c r="D176" s="31"/>
      <c r="E176" s="129"/>
      <c r="F176" s="129"/>
    </row>
    <row r="177" spans="1:6" ht="15">
      <c r="A177" s="30" t="s">
        <v>33</v>
      </c>
      <c r="B177" s="31">
        <v>0.42</v>
      </c>
      <c r="C177" s="29">
        <f t="shared" si="14"/>
        <v>0.4074</v>
      </c>
      <c r="D177" s="31"/>
      <c r="E177" s="129"/>
      <c r="F177" s="129"/>
    </row>
    <row r="178" spans="1:6" ht="15">
      <c r="A178" s="30" t="s">
        <v>34</v>
      </c>
      <c r="B178" s="31">
        <v>0.5</v>
      </c>
      <c r="C178" s="29">
        <f t="shared" si="14"/>
        <v>0.485</v>
      </c>
      <c r="D178" s="31"/>
      <c r="E178" s="129"/>
      <c r="F178" s="129"/>
    </row>
    <row r="179" spans="1:6" ht="15">
      <c r="A179" s="30" t="s">
        <v>35</v>
      </c>
      <c r="B179" s="31">
        <v>0.8</v>
      </c>
      <c r="C179" s="29">
        <f t="shared" si="14"/>
        <v>0.776</v>
      </c>
      <c r="D179" s="31"/>
      <c r="E179" s="129"/>
      <c r="F179" s="129"/>
    </row>
    <row r="180" spans="1:6" ht="15">
      <c r="A180" s="30" t="s">
        <v>36</v>
      </c>
      <c r="B180" s="31">
        <v>0.99</v>
      </c>
      <c r="C180" s="29">
        <f t="shared" si="14"/>
        <v>0.9602999999999999</v>
      </c>
      <c r="D180" s="31"/>
      <c r="E180" s="129"/>
      <c r="F180" s="129"/>
    </row>
    <row r="181" spans="1:6" ht="15">
      <c r="A181" s="30" t="s">
        <v>37</v>
      </c>
      <c r="B181" s="31">
        <v>1.32</v>
      </c>
      <c r="C181" s="29">
        <f t="shared" si="14"/>
        <v>1.2804</v>
      </c>
      <c r="D181" s="31"/>
      <c r="E181" s="129"/>
      <c r="F181" s="129"/>
    </row>
    <row r="182" spans="1:6" ht="15">
      <c r="A182" s="30" t="s">
        <v>38</v>
      </c>
      <c r="B182" s="31">
        <v>1.45</v>
      </c>
      <c r="C182" s="29">
        <f t="shared" si="14"/>
        <v>1.4064999999999999</v>
      </c>
      <c r="D182" s="31"/>
      <c r="E182" s="129"/>
      <c r="F182" s="129"/>
    </row>
    <row r="183" spans="1:6" ht="15">
      <c r="A183" s="30" t="s">
        <v>135</v>
      </c>
      <c r="B183" s="31">
        <v>1.6</v>
      </c>
      <c r="C183" s="29">
        <f t="shared" si="14"/>
        <v>1.552</v>
      </c>
      <c r="D183" s="31"/>
      <c r="E183" s="129"/>
      <c r="F183" s="129"/>
    </row>
    <row r="184" spans="1:6" ht="15.75" thickBot="1">
      <c r="A184" s="36" t="s">
        <v>127</v>
      </c>
      <c r="B184" s="37">
        <v>2.9</v>
      </c>
      <c r="C184" s="37">
        <f t="shared" si="14"/>
        <v>2.8129999999999997</v>
      </c>
      <c r="D184" s="37"/>
      <c r="E184" s="129"/>
      <c r="F184" s="129"/>
    </row>
    <row r="185" spans="1:6" ht="15.75" thickBot="1">
      <c r="A185" s="57" t="s">
        <v>59</v>
      </c>
      <c r="B185" s="112"/>
      <c r="C185" s="141" t="s">
        <v>445</v>
      </c>
      <c r="D185" s="112"/>
      <c r="E185" s="150"/>
      <c r="F185" s="150"/>
    </row>
    <row r="186" spans="1:6" ht="15">
      <c r="A186" s="38" t="s">
        <v>39</v>
      </c>
      <c r="B186" s="39">
        <v>1.85</v>
      </c>
      <c r="C186" s="29">
        <f t="shared" si="14"/>
        <v>1.7945000000000002</v>
      </c>
      <c r="D186" s="39"/>
      <c r="E186" s="151"/>
      <c r="F186" s="151"/>
    </row>
    <row r="187" spans="1:6" ht="15">
      <c r="A187" s="205" t="s">
        <v>41</v>
      </c>
      <c r="B187" s="39">
        <v>5.35</v>
      </c>
      <c r="C187" s="31">
        <f t="shared" si="14"/>
        <v>5.1895</v>
      </c>
      <c r="D187" s="39"/>
      <c r="E187" s="151"/>
      <c r="F187" s="151"/>
    </row>
    <row r="188" spans="1:6" ht="15">
      <c r="A188" s="205" t="s">
        <v>495</v>
      </c>
      <c r="B188" s="39">
        <v>5.85</v>
      </c>
      <c r="C188" s="31">
        <f t="shared" si="14"/>
        <v>5.6745</v>
      </c>
      <c r="D188" s="39"/>
      <c r="E188" s="151"/>
      <c r="F188" s="151"/>
    </row>
    <row r="189" spans="1:6" ht="15">
      <c r="A189" s="38" t="s">
        <v>40</v>
      </c>
      <c r="B189" s="39">
        <v>2.1</v>
      </c>
      <c r="C189" s="29">
        <f t="shared" si="14"/>
        <v>2.037</v>
      </c>
      <c r="D189" s="39"/>
      <c r="E189" s="151"/>
      <c r="F189" s="151"/>
    </row>
    <row r="190" spans="1:6" ht="15.75" thickBot="1">
      <c r="A190" s="206" t="s">
        <v>496</v>
      </c>
      <c r="B190" s="40">
        <v>9.98</v>
      </c>
      <c r="C190" s="31">
        <f t="shared" si="14"/>
        <v>9.6806</v>
      </c>
      <c r="D190" s="40"/>
      <c r="E190" s="151"/>
      <c r="F190" s="151"/>
    </row>
    <row r="191" spans="1:6" ht="15.75" thickBot="1">
      <c r="A191" s="55"/>
      <c r="B191" s="56"/>
      <c r="C191" s="56"/>
      <c r="D191" s="56"/>
      <c r="E191" s="151"/>
      <c r="F191" s="151"/>
    </row>
    <row r="192" spans="1:6" ht="15" thickBot="1">
      <c r="A192" s="57" t="s">
        <v>56</v>
      </c>
      <c r="B192" s="58"/>
      <c r="C192" s="160" t="s">
        <v>450</v>
      </c>
      <c r="D192" s="161" t="s">
        <v>451</v>
      </c>
      <c r="E192" s="149"/>
      <c r="F192" s="149"/>
    </row>
    <row r="193" spans="1:6" ht="15.75" thickBot="1">
      <c r="A193" s="32" t="s">
        <v>55</v>
      </c>
      <c r="B193" s="33">
        <v>0.135</v>
      </c>
      <c r="C193" s="33">
        <v>0.105</v>
      </c>
      <c r="D193" s="158">
        <v>0.095</v>
      </c>
      <c r="E193" s="151"/>
      <c r="F193" s="151"/>
    </row>
    <row r="194" spans="1:6" ht="15.75" thickBot="1">
      <c r="A194" s="55"/>
      <c r="B194" s="56"/>
      <c r="C194" s="56"/>
      <c r="D194" s="56"/>
      <c r="E194" s="151"/>
      <c r="F194" s="151"/>
    </row>
    <row r="195" spans="1:6" ht="24.75" thickBot="1">
      <c r="A195" s="57" t="s">
        <v>57</v>
      </c>
      <c r="B195" s="58"/>
      <c r="C195" s="156" t="s">
        <v>449</v>
      </c>
      <c r="D195" s="157" t="s">
        <v>448</v>
      </c>
      <c r="E195" s="149"/>
      <c r="F195" s="149"/>
    </row>
    <row r="196" spans="1:6" ht="15">
      <c r="A196" s="32" t="s">
        <v>1</v>
      </c>
      <c r="B196" s="33">
        <v>0.11</v>
      </c>
      <c r="C196" s="177">
        <f>B196/100*99</f>
        <v>0.10890000000000001</v>
      </c>
      <c r="D196" s="177">
        <f>B196/100*97</f>
        <v>0.1067</v>
      </c>
      <c r="E196" s="151"/>
      <c r="F196" s="151"/>
    </row>
    <row r="197" spans="1:6" ht="15">
      <c r="A197" s="34" t="s">
        <v>2</v>
      </c>
      <c r="B197" s="35">
        <v>0.32</v>
      </c>
      <c r="C197" s="39">
        <f aca="true" t="shared" si="15" ref="C197:C205">B197/100*99</f>
        <v>0.3168</v>
      </c>
      <c r="D197" s="39">
        <f aca="true" t="shared" si="16" ref="D197:D205">B197/100*97</f>
        <v>0.3104</v>
      </c>
      <c r="E197" s="151"/>
      <c r="F197" s="151"/>
    </row>
    <row r="198" spans="1:6" ht="15">
      <c r="A198" s="34" t="s">
        <v>488</v>
      </c>
      <c r="B198" s="35">
        <v>0.228</v>
      </c>
      <c r="C198" s="39">
        <f t="shared" si="15"/>
        <v>0.22572</v>
      </c>
      <c r="D198" s="39">
        <f t="shared" si="16"/>
        <v>0.22116</v>
      </c>
      <c r="E198" s="151"/>
      <c r="F198" s="151"/>
    </row>
    <row r="199" spans="1:6" ht="15">
      <c r="A199" s="34" t="s">
        <v>3</v>
      </c>
      <c r="B199" s="35">
        <v>0.177</v>
      </c>
      <c r="C199" s="39">
        <f t="shared" si="15"/>
        <v>0.17523</v>
      </c>
      <c r="D199" s="39">
        <f t="shared" si="16"/>
        <v>0.17168999999999998</v>
      </c>
      <c r="E199" s="151"/>
      <c r="F199" s="151"/>
    </row>
    <row r="200" spans="1:6" ht="15">
      <c r="A200" s="34" t="s">
        <v>4</v>
      </c>
      <c r="B200" s="35">
        <v>0.159</v>
      </c>
      <c r="C200" s="39">
        <f t="shared" si="15"/>
        <v>0.15741</v>
      </c>
      <c r="D200" s="39">
        <f t="shared" si="16"/>
        <v>0.15423</v>
      </c>
      <c r="E200" s="151"/>
      <c r="F200" s="151"/>
    </row>
    <row r="201" spans="1:6" ht="15">
      <c r="A201" s="34" t="s">
        <v>5</v>
      </c>
      <c r="B201" s="35">
        <v>0.177</v>
      </c>
      <c r="C201" s="39">
        <f t="shared" si="15"/>
        <v>0.17523</v>
      </c>
      <c r="D201" s="39">
        <f t="shared" si="16"/>
        <v>0.17168999999999998</v>
      </c>
      <c r="E201" s="151"/>
      <c r="F201" s="151"/>
    </row>
    <row r="202" spans="1:6" ht="15">
      <c r="A202" s="34" t="s">
        <v>6</v>
      </c>
      <c r="B202" s="35">
        <v>0.0445</v>
      </c>
      <c r="C202" s="39">
        <f t="shared" si="15"/>
        <v>0.044055</v>
      </c>
      <c r="D202" s="39">
        <f t="shared" si="16"/>
        <v>0.043164999999999995</v>
      </c>
      <c r="E202" s="151"/>
      <c r="F202" s="151"/>
    </row>
    <row r="203" spans="1:6" ht="15">
      <c r="A203" s="34" t="s">
        <v>7</v>
      </c>
      <c r="B203" s="75">
        <v>0.114</v>
      </c>
      <c r="C203" s="39">
        <f t="shared" si="15"/>
        <v>0.11286</v>
      </c>
      <c r="D203" s="39">
        <f t="shared" si="16"/>
        <v>0.11058</v>
      </c>
      <c r="E203" s="178"/>
      <c r="F203" s="151"/>
    </row>
    <row r="204" spans="1:6" ht="15">
      <c r="A204" s="34" t="s">
        <v>8</v>
      </c>
      <c r="B204" s="75">
        <v>0.174</v>
      </c>
      <c r="C204" s="39">
        <f t="shared" si="15"/>
        <v>0.17225999999999997</v>
      </c>
      <c r="D204" s="39">
        <f t="shared" si="16"/>
        <v>0.16877999999999999</v>
      </c>
      <c r="E204" s="178"/>
      <c r="F204" s="151"/>
    </row>
    <row r="205" spans="1:6" ht="15.75" thickBot="1">
      <c r="A205" s="34" t="s">
        <v>9</v>
      </c>
      <c r="B205" s="75">
        <v>0.0425</v>
      </c>
      <c r="C205" s="40">
        <f t="shared" si="15"/>
        <v>0.042075</v>
      </c>
      <c r="D205" s="40">
        <f t="shared" si="16"/>
        <v>0.041225000000000005</v>
      </c>
      <c r="E205" s="178"/>
      <c r="F205" s="151"/>
    </row>
    <row r="206" spans="1:6" ht="15.75" thickBot="1">
      <c r="A206" s="55"/>
      <c r="B206" s="56"/>
      <c r="C206" s="56"/>
      <c r="D206" s="56"/>
      <c r="E206" s="151"/>
      <c r="F206" s="151"/>
    </row>
    <row r="207" spans="1:6" ht="15" thickBot="1">
      <c r="A207" s="57" t="s">
        <v>60</v>
      </c>
      <c r="B207" s="58"/>
      <c r="C207" s="58"/>
      <c r="D207" s="159"/>
      <c r="E207" s="149"/>
      <c r="F207" s="149"/>
    </row>
    <row r="208" spans="1:6" s="174" customFormat="1" ht="15">
      <c r="A208" s="175" t="s">
        <v>460</v>
      </c>
      <c r="B208" s="176">
        <v>2.1</v>
      </c>
      <c r="C208" s="172"/>
      <c r="D208" s="173"/>
      <c r="E208" s="149"/>
      <c r="F208" s="149"/>
    </row>
    <row r="209" spans="1:6" ht="15">
      <c r="A209" s="41" t="s">
        <v>408</v>
      </c>
      <c r="B209" s="39">
        <v>3.35</v>
      </c>
      <c r="C209" s="39">
        <v>3</v>
      </c>
      <c r="D209" s="39"/>
      <c r="E209" s="151"/>
      <c r="F209" s="151"/>
    </row>
    <row r="210" spans="1:6" ht="15.75" thickBot="1">
      <c r="A210" s="41" t="s">
        <v>409</v>
      </c>
      <c r="B210" s="35">
        <v>2.95</v>
      </c>
      <c r="C210" s="35">
        <v>2.75</v>
      </c>
      <c r="D210" s="35"/>
      <c r="E210" s="151"/>
      <c r="F210" s="151"/>
    </row>
    <row r="211" spans="1:6" ht="21.75" thickBot="1">
      <c r="A211" s="41"/>
      <c r="B211" s="170"/>
      <c r="C211" s="171" t="s">
        <v>456</v>
      </c>
      <c r="D211" s="171" t="s">
        <v>457</v>
      </c>
      <c r="E211" s="151"/>
      <c r="F211" s="151"/>
    </row>
    <row r="212" spans="1:6" ht="15">
      <c r="A212" s="41" t="s">
        <v>410</v>
      </c>
      <c r="B212" s="169">
        <v>11.5</v>
      </c>
      <c r="C212" s="169">
        <v>10.93</v>
      </c>
      <c r="D212" s="169">
        <v>10.35</v>
      </c>
      <c r="E212" s="151"/>
      <c r="F212" s="151"/>
    </row>
    <row r="213" spans="1:6" ht="15">
      <c r="A213" s="41" t="s">
        <v>411</v>
      </c>
      <c r="B213" s="39">
        <v>10.5</v>
      </c>
      <c r="C213" s="39">
        <v>9.975</v>
      </c>
      <c r="D213" s="39">
        <v>9.45</v>
      </c>
      <c r="E213" s="151"/>
      <c r="F213" s="151"/>
    </row>
    <row r="214" spans="1:6" ht="15">
      <c r="A214" s="41" t="s">
        <v>412</v>
      </c>
      <c r="B214" s="39">
        <v>10</v>
      </c>
      <c r="C214" s="39">
        <v>9.5</v>
      </c>
      <c r="D214" s="39">
        <v>9</v>
      </c>
      <c r="E214" s="151"/>
      <c r="F214" s="151"/>
    </row>
    <row r="215" spans="1:6" ht="15.75" thickBot="1">
      <c r="A215" s="42" t="s">
        <v>413</v>
      </c>
      <c r="B215" s="40">
        <v>8.8</v>
      </c>
      <c r="C215" s="40">
        <v>8.36</v>
      </c>
      <c r="D215" s="40">
        <v>7.92</v>
      </c>
      <c r="E215" s="151"/>
      <c r="F215" s="151"/>
    </row>
    <row r="216" spans="1:6" ht="15">
      <c r="A216" s="214"/>
      <c r="B216" s="215"/>
      <c r="C216" s="215"/>
      <c r="D216" s="215"/>
      <c r="E216" s="151"/>
      <c r="F216" s="151"/>
    </row>
    <row r="217" spans="5:6" ht="12" thickBot="1">
      <c r="E217" s="152"/>
      <c r="F217" s="152"/>
    </row>
    <row r="218" spans="1:6" ht="15.75" thickBot="1">
      <c r="A218" s="69" t="s">
        <v>419</v>
      </c>
      <c r="B218" s="70"/>
      <c r="C218" s="162">
        <v>-0.01</v>
      </c>
      <c r="D218" s="165">
        <v>-0.03</v>
      </c>
      <c r="E218" s="162">
        <v>-0.05</v>
      </c>
      <c r="F218" s="128"/>
    </row>
    <row r="219" spans="1:6" ht="15.75" thickBot="1">
      <c r="A219" s="71" t="s">
        <v>136</v>
      </c>
      <c r="B219" s="44"/>
      <c r="C219" s="163" t="s">
        <v>485</v>
      </c>
      <c r="D219" s="164" t="s">
        <v>452</v>
      </c>
      <c r="E219" s="163" t="s">
        <v>453</v>
      </c>
      <c r="F219" s="128"/>
    </row>
    <row r="220" spans="1:6" ht="15">
      <c r="A220" s="72" t="s">
        <v>137</v>
      </c>
      <c r="B220" s="73">
        <v>0.165</v>
      </c>
      <c r="C220" s="166">
        <f>B220/100*99</f>
        <v>0.16335</v>
      </c>
      <c r="D220" s="166">
        <f>B220/100*97</f>
        <v>0.16005</v>
      </c>
      <c r="E220" s="166">
        <f>B220/100*95</f>
        <v>0.15675</v>
      </c>
      <c r="F220" s="178"/>
    </row>
    <row r="221" spans="1:6" ht="15">
      <c r="A221" s="74" t="s">
        <v>138</v>
      </c>
      <c r="B221" s="75">
        <v>0.165</v>
      </c>
      <c r="C221" s="85">
        <f aca="true" t="shared" si="17" ref="C221:C228">B221/100*99</f>
        <v>0.16335</v>
      </c>
      <c r="D221" s="85">
        <f aca="true" t="shared" si="18" ref="D221:D228">B221/100*97</f>
        <v>0.16005</v>
      </c>
      <c r="E221" s="85">
        <f aca="true" t="shared" si="19" ref="E221:E228">B221/100*95</f>
        <v>0.15675</v>
      </c>
      <c r="F221" s="178"/>
    </row>
    <row r="222" spans="1:6" ht="15">
      <c r="A222" s="74" t="s">
        <v>139</v>
      </c>
      <c r="B222" s="75">
        <v>0.125</v>
      </c>
      <c r="C222" s="85">
        <f t="shared" si="17"/>
        <v>0.12375</v>
      </c>
      <c r="D222" s="85">
        <f t="shared" si="18"/>
        <v>0.12125</v>
      </c>
      <c r="E222" s="85">
        <f t="shared" si="19"/>
        <v>0.11875000000000001</v>
      </c>
      <c r="F222" s="153"/>
    </row>
    <row r="223" spans="1:6" ht="15">
      <c r="A223" s="74" t="s">
        <v>140</v>
      </c>
      <c r="B223" s="75">
        <v>0.345</v>
      </c>
      <c r="C223" s="85">
        <f t="shared" si="17"/>
        <v>0.34155</v>
      </c>
      <c r="D223" s="85">
        <f t="shared" si="18"/>
        <v>0.33465</v>
      </c>
      <c r="E223" s="85">
        <f t="shared" si="19"/>
        <v>0.32775</v>
      </c>
      <c r="F223" s="153"/>
    </row>
    <row r="224" spans="1:6" ht="15">
      <c r="A224" s="74" t="s">
        <v>141</v>
      </c>
      <c r="B224" s="75">
        <v>0.255</v>
      </c>
      <c r="C224" s="85">
        <f t="shared" si="17"/>
        <v>0.25245</v>
      </c>
      <c r="D224" s="85">
        <f t="shared" si="18"/>
        <v>0.24735000000000001</v>
      </c>
      <c r="E224" s="85">
        <f t="shared" si="19"/>
        <v>0.24225000000000002</v>
      </c>
      <c r="F224" s="178"/>
    </row>
    <row r="225" spans="1:6" ht="15">
      <c r="A225" s="74" t="s">
        <v>142</v>
      </c>
      <c r="B225" s="75">
        <v>0.0625</v>
      </c>
      <c r="C225" s="85">
        <f t="shared" si="17"/>
        <v>0.061875</v>
      </c>
      <c r="D225" s="85">
        <f t="shared" si="18"/>
        <v>0.060625</v>
      </c>
      <c r="E225" s="85">
        <f t="shared" si="19"/>
        <v>0.059375000000000004</v>
      </c>
      <c r="F225" s="153"/>
    </row>
    <row r="226" spans="1:6" ht="15">
      <c r="A226" s="74" t="s">
        <v>143</v>
      </c>
      <c r="B226" s="75">
        <v>0.139</v>
      </c>
      <c r="C226" s="85">
        <f t="shared" si="17"/>
        <v>0.13761</v>
      </c>
      <c r="D226" s="85">
        <f t="shared" si="18"/>
        <v>0.13483</v>
      </c>
      <c r="E226" s="85">
        <f t="shared" si="19"/>
        <v>0.13205000000000003</v>
      </c>
      <c r="F226" s="178"/>
    </row>
    <row r="227" spans="1:6" ht="15">
      <c r="A227" s="74" t="s">
        <v>144</v>
      </c>
      <c r="B227" s="87">
        <v>0.198</v>
      </c>
      <c r="C227" s="216">
        <f t="shared" si="17"/>
        <v>0.19602</v>
      </c>
      <c r="D227" s="216">
        <f t="shared" si="18"/>
        <v>0.19206</v>
      </c>
      <c r="E227" s="216">
        <f t="shared" si="19"/>
        <v>0.1881</v>
      </c>
      <c r="F227" s="178"/>
    </row>
    <row r="228" spans="1:6" ht="15.75" thickBot="1">
      <c r="A228" s="74" t="s">
        <v>145</v>
      </c>
      <c r="B228" s="75">
        <v>0.0625</v>
      </c>
      <c r="C228" s="73">
        <f t="shared" si="17"/>
        <v>0.061875</v>
      </c>
      <c r="D228" s="144">
        <f t="shared" si="18"/>
        <v>0.060625</v>
      </c>
      <c r="E228" s="110">
        <f t="shared" si="19"/>
        <v>0.059375000000000004</v>
      </c>
      <c r="F228" s="153"/>
    </row>
    <row r="229" spans="1:6" ht="15.75" thickBot="1">
      <c r="A229" s="71" t="s">
        <v>146</v>
      </c>
      <c r="B229" s="76"/>
      <c r="C229" s="76"/>
      <c r="D229" s="76"/>
      <c r="E229" s="146"/>
      <c r="F229" s="146"/>
    </row>
    <row r="230" spans="1:6" ht="15">
      <c r="A230" s="72" t="s">
        <v>147</v>
      </c>
      <c r="B230" s="73">
        <v>0.38</v>
      </c>
      <c r="C230" s="73"/>
      <c r="D230" s="73"/>
      <c r="E230" s="178"/>
      <c r="F230" s="153"/>
    </row>
    <row r="231" spans="1:6" ht="15">
      <c r="A231" s="74" t="s">
        <v>148</v>
      </c>
      <c r="B231" s="75">
        <v>0.298</v>
      </c>
      <c r="C231" s="75"/>
      <c r="D231" s="75"/>
      <c r="E231" s="178"/>
      <c r="F231" s="153"/>
    </row>
    <row r="232" spans="1:6" ht="15">
      <c r="A232" s="74" t="s">
        <v>149</v>
      </c>
      <c r="B232" s="75">
        <v>0.177</v>
      </c>
      <c r="C232" s="75"/>
      <c r="D232" s="75"/>
      <c r="E232" s="178"/>
      <c r="F232" s="153"/>
    </row>
    <row r="233" spans="1:6" ht="15">
      <c r="A233" s="74" t="s">
        <v>150</v>
      </c>
      <c r="B233" s="75">
        <v>0.177</v>
      </c>
      <c r="C233" s="75"/>
      <c r="D233" s="75"/>
      <c r="E233" s="178"/>
      <c r="F233" s="153"/>
    </row>
    <row r="234" spans="1:6" ht="15">
      <c r="A234" s="74" t="s">
        <v>151</v>
      </c>
      <c r="B234" s="75">
        <v>0.089</v>
      </c>
      <c r="C234" s="75"/>
      <c r="D234" s="75"/>
      <c r="E234" s="178"/>
      <c r="F234" s="153"/>
    </row>
    <row r="235" spans="1:6" ht="15">
      <c r="A235" s="74" t="s">
        <v>152</v>
      </c>
      <c r="B235" s="75">
        <v>0.15</v>
      </c>
      <c r="C235" s="75"/>
      <c r="D235" s="75"/>
      <c r="E235" s="178"/>
      <c r="F235" s="153"/>
    </row>
    <row r="236" spans="1:6" ht="15">
      <c r="A236" s="74" t="s">
        <v>153</v>
      </c>
      <c r="B236" s="75">
        <v>0.248</v>
      </c>
      <c r="C236" s="75"/>
      <c r="D236" s="75"/>
      <c r="E236" s="178"/>
      <c r="F236" s="153"/>
    </row>
    <row r="237" spans="1:6" ht="15.75" thickBot="1">
      <c r="A237" s="74" t="s">
        <v>154</v>
      </c>
      <c r="B237" s="75">
        <v>0.076</v>
      </c>
      <c r="C237" s="75"/>
      <c r="D237" s="75"/>
      <c r="E237" s="178"/>
      <c r="F237" s="153"/>
    </row>
    <row r="238" spans="1:6" ht="15" thickBot="1">
      <c r="A238" s="71" t="s">
        <v>155</v>
      </c>
      <c r="B238" s="77"/>
      <c r="C238" s="77"/>
      <c r="D238" s="77"/>
      <c r="E238" s="130"/>
      <c r="F238" s="130"/>
    </row>
    <row r="239" spans="1:6" ht="15">
      <c r="A239" s="72" t="s">
        <v>156</v>
      </c>
      <c r="B239" s="73">
        <v>1.966</v>
      </c>
      <c r="C239" s="73"/>
      <c r="D239" s="73"/>
      <c r="E239" s="178"/>
      <c r="F239" s="153"/>
    </row>
    <row r="240" spans="1:6" ht="15">
      <c r="A240" s="74" t="s">
        <v>157</v>
      </c>
      <c r="B240" s="87">
        <v>1.01</v>
      </c>
      <c r="C240" s="75"/>
      <c r="D240" s="75"/>
      <c r="E240" s="178"/>
      <c r="F240" s="153"/>
    </row>
    <row r="241" spans="1:6" ht="15">
      <c r="A241" s="74" t="s">
        <v>158</v>
      </c>
      <c r="B241" s="75">
        <v>1.395</v>
      </c>
      <c r="C241" s="75"/>
      <c r="D241" s="75"/>
      <c r="E241" s="178"/>
      <c r="F241" s="153"/>
    </row>
    <row r="242" spans="1:6" ht="15">
      <c r="A242" s="74" t="s">
        <v>159</v>
      </c>
      <c r="B242" s="75">
        <v>0.396</v>
      </c>
      <c r="C242" s="75"/>
      <c r="D242" s="75"/>
      <c r="E242" s="178"/>
      <c r="F242" s="153"/>
    </row>
    <row r="243" spans="1:6" ht="15">
      <c r="A243" s="74" t="s">
        <v>160</v>
      </c>
      <c r="B243" s="75">
        <v>0.379</v>
      </c>
      <c r="C243" s="75"/>
      <c r="D243" s="75"/>
      <c r="E243" s="178"/>
      <c r="F243" s="153"/>
    </row>
    <row r="244" spans="1:6" ht="15">
      <c r="A244" s="74" t="s">
        <v>161</v>
      </c>
      <c r="B244" s="75">
        <v>0.396</v>
      </c>
      <c r="C244" s="75"/>
      <c r="D244" s="75"/>
      <c r="E244" s="178"/>
      <c r="F244" s="153"/>
    </row>
    <row r="245" spans="1:6" ht="15">
      <c r="A245" s="74" t="s">
        <v>162</v>
      </c>
      <c r="B245" s="75">
        <v>0.379</v>
      </c>
      <c r="C245" s="75"/>
      <c r="D245" s="75"/>
      <c r="E245" s="178"/>
      <c r="F245" s="153"/>
    </row>
    <row r="246" spans="1:6" ht="15">
      <c r="A246" s="74" t="s">
        <v>163</v>
      </c>
      <c r="B246" s="75">
        <v>0.57</v>
      </c>
      <c r="C246" s="75"/>
      <c r="D246" s="75"/>
      <c r="E246" s="178"/>
      <c r="F246" s="153"/>
    </row>
    <row r="247" spans="1:6" ht="15">
      <c r="A247" s="74" t="s">
        <v>164</v>
      </c>
      <c r="B247" s="75">
        <v>0.543</v>
      </c>
      <c r="C247" s="75"/>
      <c r="D247" s="75"/>
      <c r="E247" s="178"/>
      <c r="F247" s="153"/>
    </row>
    <row r="248" spans="1:6" ht="15">
      <c r="A248" s="74" t="s">
        <v>165</v>
      </c>
      <c r="B248" s="75">
        <v>0.57</v>
      </c>
      <c r="C248" s="75"/>
      <c r="D248" s="75"/>
      <c r="E248" s="178"/>
      <c r="F248" s="153"/>
    </row>
    <row r="249" spans="1:6" ht="15.75" thickBot="1">
      <c r="A249" s="74" t="s">
        <v>166</v>
      </c>
      <c r="B249" s="75">
        <v>0.543</v>
      </c>
      <c r="C249" s="75"/>
      <c r="D249" s="75"/>
      <c r="E249" s="178"/>
      <c r="F249" s="153"/>
    </row>
    <row r="250" spans="1:6" ht="15" thickBot="1">
      <c r="A250" s="78" t="s">
        <v>167</v>
      </c>
      <c r="B250" s="79"/>
      <c r="C250" s="79"/>
      <c r="D250" s="79"/>
      <c r="E250" s="147"/>
      <c r="F250" s="147"/>
    </row>
    <row r="251" spans="1:6" ht="15.75" thickBot="1">
      <c r="A251" s="72" t="s">
        <v>168</v>
      </c>
      <c r="B251" s="73">
        <v>0.355</v>
      </c>
      <c r="C251" s="73">
        <v>0.35</v>
      </c>
      <c r="D251" s="73"/>
      <c r="E251" s="153"/>
      <c r="F251" s="153"/>
    </row>
    <row r="252" spans="1:6" ht="15" thickBot="1">
      <c r="A252" s="80" t="s">
        <v>169</v>
      </c>
      <c r="B252" s="77"/>
      <c r="C252" s="77"/>
      <c r="D252" s="77"/>
      <c r="E252" s="130"/>
      <c r="F252" s="130"/>
    </row>
    <row r="253" spans="1:6" ht="15">
      <c r="A253" s="74" t="s">
        <v>170</v>
      </c>
      <c r="B253" s="75">
        <v>0.29</v>
      </c>
      <c r="C253" s="75">
        <v>0.285</v>
      </c>
      <c r="D253" s="75"/>
      <c r="E253" s="178"/>
      <c r="F253" s="153"/>
    </row>
    <row r="254" spans="1:6" ht="15">
      <c r="A254" s="74" t="s">
        <v>171</v>
      </c>
      <c r="B254" s="75">
        <v>0.225</v>
      </c>
      <c r="C254" s="75">
        <v>0.22</v>
      </c>
      <c r="D254" s="75"/>
      <c r="E254" s="153"/>
      <c r="F254" s="153"/>
    </row>
    <row r="255" spans="1:6" ht="15">
      <c r="A255" s="74" t="s">
        <v>172</v>
      </c>
      <c r="B255" s="75">
        <v>0.219</v>
      </c>
      <c r="C255" s="75">
        <v>0.205</v>
      </c>
      <c r="D255" s="75"/>
      <c r="E255" s="153"/>
      <c r="F255" s="153"/>
    </row>
    <row r="256" spans="1:6" ht="15">
      <c r="A256" s="74" t="s">
        <v>173</v>
      </c>
      <c r="B256" s="75">
        <v>0.1</v>
      </c>
      <c r="C256" s="75">
        <v>0.0965</v>
      </c>
      <c r="D256" s="75"/>
      <c r="E256" s="178"/>
      <c r="F256" s="153"/>
    </row>
    <row r="257" spans="1:6" ht="15">
      <c r="A257" s="74" t="s">
        <v>174</v>
      </c>
      <c r="B257" s="75">
        <v>0.145</v>
      </c>
      <c r="C257" s="75"/>
      <c r="D257" s="75"/>
      <c r="E257" s="153"/>
      <c r="F257" s="153"/>
    </row>
    <row r="258" spans="1:6" ht="15">
      <c r="A258" s="74" t="s">
        <v>175</v>
      </c>
      <c r="B258" s="87">
        <v>0.295</v>
      </c>
      <c r="C258" s="75"/>
      <c r="D258" s="75"/>
      <c r="E258" s="178"/>
      <c r="F258" s="153"/>
    </row>
    <row r="259" spans="1:6" ht="15.75" thickBot="1">
      <c r="A259" s="74" t="s">
        <v>176</v>
      </c>
      <c r="B259" s="75">
        <v>0.085</v>
      </c>
      <c r="C259" s="75"/>
      <c r="D259" s="75"/>
      <c r="E259" s="153"/>
      <c r="F259" s="153"/>
    </row>
    <row r="260" spans="1:6" ht="15" thickBot="1">
      <c r="A260" s="80" t="s">
        <v>177</v>
      </c>
      <c r="B260" s="77"/>
      <c r="C260" s="77"/>
      <c r="D260" s="77"/>
      <c r="E260" s="130"/>
      <c r="F260" s="130"/>
    </row>
    <row r="261" spans="1:6" ht="15">
      <c r="A261" s="74" t="s">
        <v>178</v>
      </c>
      <c r="B261" s="75">
        <v>0.104</v>
      </c>
      <c r="C261" s="75">
        <v>0.1</v>
      </c>
      <c r="D261" s="75"/>
      <c r="E261" s="153"/>
      <c r="F261" s="153"/>
    </row>
    <row r="262" spans="1:6" ht="15">
      <c r="A262" s="74" t="s">
        <v>179</v>
      </c>
      <c r="B262" s="75">
        <v>0.248</v>
      </c>
      <c r="C262" s="75"/>
      <c r="D262" s="75"/>
      <c r="E262" s="178"/>
      <c r="F262" s="153"/>
    </row>
    <row r="263" spans="1:6" ht="15.75" thickBot="1">
      <c r="A263" s="74" t="s">
        <v>180</v>
      </c>
      <c r="B263" s="75">
        <v>0.255</v>
      </c>
      <c r="C263" s="75"/>
      <c r="D263" s="75"/>
      <c r="E263" s="178"/>
      <c r="F263" s="153"/>
    </row>
    <row r="264" spans="1:6" ht="15" thickBot="1">
      <c r="A264" s="80" t="s">
        <v>181</v>
      </c>
      <c r="B264" s="77"/>
      <c r="C264" s="77"/>
      <c r="D264" s="77"/>
      <c r="E264" s="130"/>
      <c r="F264" s="130"/>
    </row>
    <row r="265" spans="1:6" ht="15">
      <c r="A265" s="72" t="s">
        <v>182</v>
      </c>
      <c r="B265" s="73">
        <v>0.225</v>
      </c>
      <c r="C265" s="73">
        <v>0.22</v>
      </c>
      <c r="D265" s="73"/>
      <c r="E265" s="153"/>
      <c r="F265" s="153"/>
    </row>
    <row r="266" spans="1:6" ht="15">
      <c r="A266" s="74" t="s">
        <v>183</v>
      </c>
      <c r="B266" s="75">
        <v>0.22</v>
      </c>
      <c r="C266" s="75">
        <v>0.21</v>
      </c>
      <c r="D266" s="75"/>
      <c r="E266" s="153"/>
      <c r="F266" s="153"/>
    </row>
    <row r="267" spans="1:6" ht="15">
      <c r="A267" s="74" t="s">
        <v>184</v>
      </c>
      <c r="B267" s="75">
        <v>0.099</v>
      </c>
      <c r="C267" s="75">
        <v>0.095</v>
      </c>
      <c r="D267" s="75"/>
      <c r="E267" s="153"/>
      <c r="F267" s="153"/>
    </row>
    <row r="268" spans="1:6" ht="15">
      <c r="A268" s="74" t="s">
        <v>185</v>
      </c>
      <c r="B268" s="75">
        <v>0.177</v>
      </c>
      <c r="C268" s="75"/>
      <c r="D268" s="75"/>
      <c r="E268" s="153"/>
      <c r="F268" s="153"/>
    </row>
    <row r="269" spans="1:6" ht="15">
      <c r="A269" s="74" t="s">
        <v>186</v>
      </c>
      <c r="B269" s="87">
        <v>0.27</v>
      </c>
      <c r="C269" s="75"/>
      <c r="D269" s="75"/>
      <c r="E269" s="178"/>
      <c r="F269" s="153"/>
    </row>
    <row r="270" spans="1:6" ht="15.75" thickBot="1">
      <c r="A270" s="74" t="s">
        <v>187</v>
      </c>
      <c r="B270" s="75">
        <v>0.08</v>
      </c>
      <c r="C270" s="75">
        <v>0.075</v>
      </c>
      <c r="D270" s="75"/>
      <c r="E270" s="153"/>
      <c r="F270" s="153"/>
    </row>
    <row r="271" spans="1:6" ht="15" thickBot="1">
      <c r="A271" s="80" t="s">
        <v>188</v>
      </c>
      <c r="B271" s="77"/>
      <c r="C271" s="77"/>
      <c r="D271" s="77"/>
      <c r="E271" s="130"/>
      <c r="F271" s="130"/>
    </row>
    <row r="272" spans="1:6" ht="15">
      <c r="A272" s="72" t="s">
        <v>189</v>
      </c>
      <c r="B272" s="73">
        <v>0.085</v>
      </c>
      <c r="C272" s="73">
        <v>0.08</v>
      </c>
      <c r="D272" s="73"/>
      <c r="E272" s="153"/>
      <c r="F272" s="153"/>
    </row>
    <row r="273" spans="1:6" ht="15.75" thickBot="1">
      <c r="A273" s="74" t="s">
        <v>190</v>
      </c>
      <c r="B273" s="75">
        <v>0.068</v>
      </c>
      <c r="C273" s="75">
        <v>0.065</v>
      </c>
      <c r="D273" s="75"/>
      <c r="E273" s="153"/>
      <c r="F273" s="153"/>
    </row>
    <row r="274" spans="1:6" ht="15" thickBot="1">
      <c r="A274" s="80" t="s">
        <v>191</v>
      </c>
      <c r="B274" s="77"/>
      <c r="C274" s="77"/>
      <c r="D274" s="77"/>
      <c r="E274" s="130"/>
      <c r="F274" s="130"/>
    </row>
    <row r="275" spans="1:6" ht="15">
      <c r="A275" s="81" t="s">
        <v>192</v>
      </c>
      <c r="B275" s="37">
        <v>0.585</v>
      </c>
      <c r="C275" s="37">
        <v>0.55</v>
      </c>
      <c r="D275" s="37"/>
      <c r="E275" s="180"/>
      <c r="F275" s="129"/>
    </row>
    <row r="276" spans="1:6" ht="15.75" customHeight="1">
      <c r="A276" s="82" t="s">
        <v>193</v>
      </c>
      <c r="B276" s="31">
        <v>0.277</v>
      </c>
      <c r="C276" s="31">
        <v>0.27</v>
      </c>
      <c r="D276" s="31"/>
      <c r="E276" s="180"/>
      <c r="F276" s="129"/>
    </row>
    <row r="277" spans="1:6" ht="15">
      <c r="A277" s="83" t="s">
        <v>194</v>
      </c>
      <c r="B277" s="37">
        <v>0.274</v>
      </c>
      <c r="C277" s="37">
        <v>0.27</v>
      </c>
      <c r="D277" s="37"/>
      <c r="E277" s="180"/>
      <c r="F277" s="129"/>
    </row>
    <row r="278" spans="1:6" ht="15">
      <c r="A278" s="86" t="s">
        <v>195</v>
      </c>
      <c r="B278" s="75">
        <v>0.205</v>
      </c>
      <c r="C278" s="75"/>
      <c r="D278" s="75"/>
      <c r="E278" s="178"/>
      <c r="F278" s="153"/>
    </row>
    <row r="279" spans="1:6" ht="15">
      <c r="A279" s="86" t="s">
        <v>196</v>
      </c>
      <c r="B279" s="75">
        <v>0.61</v>
      </c>
      <c r="C279" s="75"/>
      <c r="D279" s="75"/>
      <c r="E279" s="178"/>
      <c r="F279" s="153"/>
    </row>
    <row r="280" spans="1:6" ht="15">
      <c r="A280" s="86" t="s">
        <v>197</v>
      </c>
      <c r="B280" s="75">
        <v>0.205</v>
      </c>
      <c r="C280" s="75"/>
      <c r="D280" s="75"/>
      <c r="E280" s="178"/>
      <c r="F280" s="153"/>
    </row>
    <row r="281" spans="1:6" ht="15">
      <c r="A281" s="86" t="s">
        <v>198</v>
      </c>
      <c r="B281" s="75">
        <v>0.275</v>
      </c>
      <c r="C281" s="75"/>
      <c r="D281" s="87"/>
      <c r="E281" s="179"/>
      <c r="F281" s="147"/>
    </row>
    <row r="282" spans="1:6" ht="15">
      <c r="A282" s="86" t="s">
        <v>199</v>
      </c>
      <c r="B282" s="75">
        <v>0.28</v>
      </c>
      <c r="C282" s="75"/>
      <c r="D282" s="75"/>
      <c r="E282" s="179"/>
      <c r="F282" s="153"/>
    </row>
    <row r="283" spans="1:6" ht="15">
      <c r="A283" s="86" t="s">
        <v>200</v>
      </c>
      <c r="B283" s="87">
        <v>0.105</v>
      </c>
      <c r="C283" s="75"/>
      <c r="D283" s="75"/>
      <c r="E283" s="178"/>
      <c r="F283" s="153"/>
    </row>
    <row r="284" spans="1:6" ht="15">
      <c r="A284" s="84" t="s">
        <v>201</v>
      </c>
      <c r="B284" s="85">
        <v>0.111</v>
      </c>
      <c r="C284" s="85"/>
      <c r="D284" s="85"/>
      <c r="E284" s="178"/>
      <c r="F284" s="153"/>
    </row>
    <row r="285" spans="1:6" ht="15.75" thickBot="1">
      <c r="A285" s="88" t="s">
        <v>202</v>
      </c>
      <c r="B285" s="73">
        <v>0.155</v>
      </c>
      <c r="C285" s="73"/>
      <c r="D285" s="73"/>
      <c r="E285" s="153"/>
      <c r="F285" s="153"/>
    </row>
    <row r="286" spans="1:6" ht="15" thickBot="1">
      <c r="A286" s="80" t="s">
        <v>203</v>
      </c>
      <c r="B286" s="77"/>
      <c r="C286" s="77"/>
      <c r="D286" s="77"/>
      <c r="E286" s="130"/>
      <c r="F286" s="130"/>
    </row>
    <row r="287" spans="1:6" ht="22.5" thickBot="1">
      <c r="A287" s="89" t="s">
        <v>204</v>
      </c>
      <c r="B287" s="90"/>
      <c r="C287" s="167" t="s">
        <v>454</v>
      </c>
      <c r="D287" s="90"/>
      <c r="E287" s="148"/>
      <c r="F287" s="148"/>
    </row>
    <row r="288" spans="1:6" ht="15">
      <c r="A288" s="72" t="s">
        <v>205</v>
      </c>
      <c r="B288" s="73">
        <v>0.345</v>
      </c>
      <c r="C288" s="73">
        <v>0.32775</v>
      </c>
      <c r="D288" s="73"/>
      <c r="E288" s="153"/>
      <c r="F288" s="153"/>
    </row>
    <row r="289" spans="1:6" ht="15.75" thickBot="1">
      <c r="A289" s="74" t="s">
        <v>206</v>
      </c>
      <c r="B289" s="75">
        <v>0.345</v>
      </c>
      <c r="C289" s="75">
        <v>0.32775</v>
      </c>
      <c r="D289" s="75"/>
      <c r="E289" s="153"/>
      <c r="F289" s="153"/>
    </row>
    <row r="290" spans="1:6" ht="22.5" thickBot="1">
      <c r="A290" s="89" t="s">
        <v>207</v>
      </c>
      <c r="B290" s="90"/>
      <c r="C290" s="167" t="s">
        <v>454</v>
      </c>
      <c r="D290" s="90"/>
      <c r="E290" s="148"/>
      <c r="F290" s="148"/>
    </row>
    <row r="291" spans="1:6" ht="15">
      <c r="A291" s="91" t="s">
        <v>208</v>
      </c>
      <c r="B291" s="73">
        <v>0.56</v>
      </c>
      <c r="C291" s="73">
        <v>0.532</v>
      </c>
      <c r="D291" s="73"/>
      <c r="E291" s="153"/>
      <c r="F291" s="153"/>
    </row>
    <row r="292" spans="1:6" ht="15">
      <c r="A292" s="92" t="s">
        <v>209</v>
      </c>
      <c r="B292" s="75">
        <v>0.495</v>
      </c>
      <c r="C292" s="75">
        <f>B292/100*95</f>
        <v>0.47024999999999995</v>
      </c>
      <c r="D292" s="75"/>
      <c r="E292" s="178"/>
      <c r="F292" s="153"/>
    </row>
    <row r="293" spans="1:6" ht="15">
      <c r="A293" s="92" t="s">
        <v>210</v>
      </c>
      <c r="B293" s="75">
        <v>0.132</v>
      </c>
      <c r="C293" s="75">
        <v>0.1254</v>
      </c>
      <c r="D293" s="75"/>
      <c r="E293" s="153"/>
      <c r="F293" s="153"/>
    </row>
    <row r="294" spans="1:6" ht="15">
      <c r="A294" s="92" t="s">
        <v>211</v>
      </c>
      <c r="B294" s="75">
        <v>0.124</v>
      </c>
      <c r="C294" s="75">
        <v>0.1178</v>
      </c>
      <c r="D294" s="75"/>
      <c r="E294" s="153"/>
      <c r="F294" s="153"/>
    </row>
    <row r="295" spans="1:6" ht="15">
      <c r="A295" s="92" t="s">
        <v>212</v>
      </c>
      <c r="B295" s="75">
        <v>0.48</v>
      </c>
      <c r="C295" s="75">
        <v>0.45599999999999996</v>
      </c>
      <c r="D295" s="75"/>
      <c r="E295" s="153"/>
      <c r="F295" s="153"/>
    </row>
    <row r="296" spans="1:6" ht="15">
      <c r="A296" s="92" t="s">
        <v>213</v>
      </c>
      <c r="B296" s="75">
        <v>0.195</v>
      </c>
      <c r="C296" s="75">
        <v>0.18525000000000003</v>
      </c>
      <c r="D296" s="75"/>
      <c r="E296" s="153"/>
      <c r="F296" s="153"/>
    </row>
    <row r="297" spans="1:6" ht="15">
      <c r="A297" s="92" t="s">
        <v>214</v>
      </c>
      <c r="B297" s="75">
        <v>0.3</v>
      </c>
      <c r="C297" s="75">
        <v>0.285</v>
      </c>
      <c r="D297" s="75"/>
      <c r="E297" s="178"/>
      <c r="F297" s="153"/>
    </row>
    <row r="298" spans="1:6" ht="15.75" thickBot="1">
      <c r="A298" s="93" t="s">
        <v>215</v>
      </c>
      <c r="B298" s="73">
        <v>0.085</v>
      </c>
      <c r="C298" s="73">
        <v>0.08075</v>
      </c>
      <c r="D298" s="73"/>
      <c r="E298" s="153"/>
      <c r="F298" s="153"/>
    </row>
    <row r="299" spans="1:6" ht="22.5" thickBot="1">
      <c r="A299" s="89" t="s">
        <v>216</v>
      </c>
      <c r="B299" s="90"/>
      <c r="C299" s="167" t="s">
        <v>454</v>
      </c>
      <c r="D299" s="90"/>
      <c r="E299" s="148"/>
      <c r="F299" s="148"/>
    </row>
    <row r="300" spans="1:6" ht="15">
      <c r="A300" s="72" t="s">
        <v>217</v>
      </c>
      <c r="B300" s="73">
        <v>0.215</v>
      </c>
      <c r="C300" s="73">
        <v>0.20425</v>
      </c>
      <c r="D300" s="73"/>
      <c r="E300" s="153"/>
      <c r="F300" s="153"/>
    </row>
    <row r="301" spans="1:6" ht="15">
      <c r="A301" s="74" t="s">
        <v>218</v>
      </c>
      <c r="B301" s="75">
        <v>0.265</v>
      </c>
      <c r="C301" s="75">
        <v>0.252</v>
      </c>
      <c r="D301" s="75"/>
      <c r="E301" s="153"/>
      <c r="F301" s="153"/>
    </row>
    <row r="302" spans="1:6" ht="15.75" thickBot="1">
      <c r="A302" s="74" t="s">
        <v>219</v>
      </c>
      <c r="B302" s="75">
        <v>0.265</v>
      </c>
      <c r="C302" s="75">
        <v>0.252</v>
      </c>
      <c r="D302" s="75"/>
      <c r="E302" s="153"/>
      <c r="F302" s="153"/>
    </row>
    <row r="303" spans="1:6" ht="22.5" thickBot="1">
      <c r="A303" s="80" t="s">
        <v>220</v>
      </c>
      <c r="B303" s="77"/>
      <c r="C303" s="167" t="s">
        <v>455</v>
      </c>
      <c r="D303" s="77"/>
      <c r="E303" s="130"/>
      <c r="F303" s="130"/>
    </row>
    <row r="304" spans="1:6" ht="15">
      <c r="A304" s="72" t="s">
        <v>221</v>
      </c>
      <c r="B304" s="73">
        <v>0.39</v>
      </c>
      <c r="C304" s="73">
        <v>0.3783</v>
      </c>
      <c r="D304" s="73"/>
      <c r="E304" s="153"/>
      <c r="F304" s="153"/>
    </row>
    <row r="305" spans="1:6" ht="15">
      <c r="A305" s="74" t="s">
        <v>222</v>
      </c>
      <c r="B305" s="75">
        <v>0.243</v>
      </c>
      <c r="C305" s="75">
        <v>0.236</v>
      </c>
      <c r="D305" s="75"/>
      <c r="E305" s="178"/>
      <c r="F305" s="153"/>
    </row>
    <row r="306" spans="1:6" ht="15">
      <c r="A306" s="74" t="s">
        <v>223</v>
      </c>
      <c r="B306" s="75">
        <v>0.243</v>
      </c>
      <c r="C306" s="75">
        <v>0.236</v>
      </c>
      <c r="D306" s="75"/>
      <c r="E306" s="178"/>
      <c r="F306" s="153"/>
    </row>
    <row r="307" spans="1:6" ht="15">
      <c r="A307" s="74" t="s">
        <v>224</v>
      </c>
      <c r="B307" s="75">
        <v>0.125</v>
      </c>
      <c r="C307" s="75">
        <v>0.12125</v>
      </c>
      <c r="D307" s="75"/>
      <c r="E307" s="153"/>
      <c r="F307" s="153"/>
    </row>
    <row r="308" spans="1:6" ht="15">
      <c r="A308" s="74" t="s">
        <v>225</v>
      </c>
      <c r="B308" s="75">
        <v>0.168</v>
      </c>
      <c r="C308" s="75">
        <v>0.16296</v>
      </c>
      <c r="D308" s="75"/>
      <c r="E308" s="153"/>
      <c r="F308" s="153"/>
    </row>
    <row r="309" spans="1:6" ht="15">
      <c r="A309" s="74" t="s">
        <v>226</v>
      </c>
      <c r="B309" s="75">
        <v>0.238</v>
      </c>
      <c r="C309" s="75">
        <v>0.23085999999999998</v>
      </c>
      <c r="D309" s="75"/>
      <c r="E309" s="153"/>
      <c r="F309" s="153"/>
    </row>
    <row r="310" spans="1:6" ht="15.75" thickBot="1">
      <c r="A310" s="74" t="s">
        <v>227</v>
      </c>
      <c r="B310" s="75">
        <v>0.0915</v>
      </c>
      <c r="C310" s="75">
        <v>0.088755</v>
      </c>
      <c r="D310" s="75"/>
      <c r="E310" s="153"/>
      <c r="F310" s="153"/>
    </row>
    <row r="311" spans="1:6" ht="15" thickBot="1">
      <c r="A311" s="80" t="s">
        <v>228</v>
      </c>
      <c r="B311" s="77"/>
      <c r="C311" s="77"/>
      <c r="D311" s="77"/>
      <c r="E311" s="130"/>
      <c r="F311" s="130"/>
    </row>
    <row r="312" spans="1:6" ht="15">
      <c r="A312" s="74" t="s">
        <v>229</v>
      </c>
      <c r="B312" s="75">
        <v>0.165</v>
      </c>
      <c r="C312" s="75">
        <v>0.165</v>
      </c>
      <c r="D312" s="75"/>
      <c r="E312" s="153"/>
      <c r="F312" s="153"/>
    </row>
    <row r="313" spans="1:6" ht="15.75" thickBot="1">
      <c r="A313" s="74" t="s">
        <v>230</v>
      </c>
      <c r="B313" s="75">
        <v>0.078</v>
      </c>
      <c r="C313" s="75">
        <v>0.068</v>
      </c>
      <c r="D313" s="75"/>
      <c r="E313" s="153"/>
      <c r="F313" s="153"/>
    </row>
    <row r="314" spans="1:6" ht="15" thickBot="1">
      <c r="A314" s="80" t="s">
        <v>231</v>
      </c>
      <c r="B314" s="77"/>
      <c r="C314" s="77"/>
      <c r="D314" s="77"/>
      <c r="E314" s="130"/>
      <c r="F314" s="130"/>
    </row>
    <row r="315" spans="1:6" ht="15">
      <c r="A315" s="72" t="s">
        <v>232</v>
      </c>
      <c r="B315" s="73">
        <v>0.56</v>
      </c>
      <c r="C315" s="73">
        <v>0.55</v>
      </c>
      <c r="D315" s="73"/>
      <c r="E315" s="153"/>
      <c r="F315" s="153"/>
    </row>
    <row r="316" spans="1:6" ht="15">
      <c r="A316" s="74" t="s">
        <v>233</v>
      </c>
      <c r="B316" s="75">
        <v>0.27</v>
      </c>
      <c r="C316" s="75">
        <v>0.265</v>
      </c>
      <c r="D316" s="75"/>
      <c r="E316" s="153"/>
      <c r="F316" s="153"/>
    </row>
    <row r="317" spans="1:6" ht="15">
      <c r="A317" s="74" t="s">
        <v>234</v>
      </c>
      <c r="B317" s="75">
        <v>0.212</v>
      </c>
      <c r="C317" s="75"/>
      <c r="D317" s="75"/>
      <c r="E317" s="153"/>
      <c r="F317" s="153"/>
    </row>
    <row r="318" spans="1:6" ht="15">
      <c r="A318" s="74" t="s">
        <v>235</v>
      </c>
      <c r="B318" s="75">
        <v>0.33</v>
      </c>
      <c r="C318" s="75"/>
      <c r="D318" s="75"/>
      <c r="E318" s="153"/>
      <c r="F318" s="153"/>
    </row>
    <row r="319" spans="1:6" ht="15">
      <c r="A319" s="74" t="s">
        <v>236</v>
      </c>
      <c r="B319" s="75">
        <v>0.325</v>
      </c>
      <c r="C319" s="75"/>
      <c r="D319" s="75"/>
      <c r="E319" s="153"/>
      <c r="F319" s="153"/>
    </row>
    <row r="320" spans="1:6" ht="15">
      <c r="A320" s="74" t="s">
        <v>237</v>
      </c>
      <c r="B320" s="75">
        <v>0.235</v>
      </c>
      <c r="C320" s="75">
        <v>0.23</v>
      </c>
      <c r="D320" s="75"/>
      <c r="E320" s="178"/>
      <c r="F320" s="153"/>
    </row>
    <row r="321" spans="1:6" ht="15">
      <c r="A321" s="74" t="s">
        <v>238</v>
      </c>
      <c r="B321" s="75">
        <v>0.57</v>
      </c>
      <c r="C321" s="75">
        <v>0.56</v>
      </c>
      <c r="D321" s="75"/>
      <c r="E321" s="153"/>
      <c r="F321" s="153"/>
    </row>
    <row r="322" spans="1:6" ht="15">
      <c r="A322" s="74" t="s">
        <v>239</v>
      </c>
      <c r="B322" s="75">
        <v>0.8</v>
      </c>
      <c r="C322" s="75">
        <v>0.78</v>
      </c>
      <c r="D322" s="75"/>
      <c r="E322" s="153"/>
      <c r="F322" s="153"/>
    </row>
    <row r="323" spans="1:6" ht="15">
      <c r="A323" s="74" t="s">
        <v>240</v>
      </c>
      <c r="B323" s="75">
        <v>0.23</v>
      </c>
      <c r="C323" s="75">
        <v>0.215</v>
      </c>
      <c r="D323" s="75"/>
      <c r="E323" s="178"/>
      <c r="F323" s="153"/>
    </row>
    <row r="324" spans="1:6" ht="15">
      <c r="A324" s="74" t="s">
        <v>462</v>
      </c>
      <c r="B324" s="75">
        <v>0.16</v>
      </c>
      <c r="C324" s="75">
        <v>0.158</v>
      </c>
      <c r="D324" s="75"/>
      <c r="E324" s="153"/>
      <c r="F324" s="153"/>
    </row>
    <row r="325" spans="1:6" ht="15">
      <c r="A325" s="74" t="s">
        <v>463</v>
      </c>
      <c r="B325" s="75">
        <v>0.225</v>
      </c>
      <c r="C325" s="75">
        <v>0.22</v>
      </c>
      <c r="D325" s="75"/>
      <c r="E325" s="153"/>
      <c r="F325" s="153"/>
    </row>
    <row r="326" spans="1:6" ht="15">
      <c r="A326" s="74" t="s">
        <v>464</v>
      </c>
      <c r="B326" s="75">
        <v>0.08</v>
      </c>
      <c r="C326" s="75">
        <v>0.077</v>
      </c>
      <c r="D326" s="75"/>
      <c r="E326" s="178"/>
      <c r="F326" s="153"/>
    </row>
    <row r="327" spans="1:6" ht="15">
      <c r="A327" s="74" t="s">
        <v>498</v>
      </c>
      <c r="B327" s="87">
        <v>0.11</v>
      </c>
      <c r="C327" s="87">
        <v>0.105</v>
      </c>
      <c r="D327" s="75"/>
      <c r="E327" s="178"/>
      <c r="F327" s="153"/>
    </row>
    <row r="328" spans="1:6" ht="15">
      <c r="A328" s="74" t="s">
        <v>241</v>
      </c>
      <c r="B328" s="75">
        <v>0.127</v>
      </c>
      <c r="C328" s="75"/>
      <c r="D328" s="75"/>
      <c r="E328" s="153"/>
      <c r="F328" s="153"/>
    </row>
    <row r="329" spans="1:6" ht="15">
      <c r="A329" s="74" t="s">
        <v>242</v>
      </c>
      <c r="B329" s="75">
        <v>0.189</v>
      </c>
      <c r="C329" s="75">
        <v>0.185</v>
      </c>
      <c r="D329" s="75"/>
      <c r="E329" s="153"/>
      <c r="F329" s="153"/>
    </row>
    <row r="330" spans="1:6" ht="15">
      <c r="A330" s="74" t="s">
        <v>243</v>
      </c>
      <c r="B330" s="75">
        <v>0.295</v>
      </c>
      <c r="C330" s="75">
        <v>0.282</v>
      </c>
      <c r="D330" s="75"/>
      <c r="E330" s="178"/>
      <c r="F330" s="153"/>
    </row>
    <row r="331" spans="1:6" ht="15.75" thickBot="1">
      <c r="A331" s="74" t="s">
        <v>244</v>
      </c>
      <c r="B331" s="75">
        <v>0.092</v>
      </c>
      <c r="C331" s="75">
        <v>0.088</v>
      </c>
      <c r="D331" s="75"/>
      <c r="E331" s="178"/>
      <c r="F331" s="153"/>
    </row>
    <row r="332" spans="1:6" ht="15.75" thickBot="1">
      <c r="A332" s="80" t="s">
        <v>245</v>
      </c>
      <c r="B332" s="76"/>
      <c r="C332" s="76"/>
      <c r="D332" s="76"/>
      <c r="E332" s="146"/>
      <c r="F332" s="146"/>
    </row>
    <row r="333" spans="1:6" ht="15">
      <c r="A333" s="72" t="s">
        <v>246</v>
      </c>
      <c r="B333" s="73">
        <v>0.225</v>
      </c>
      <c r="C333" s="73">
        <v>0.216</v>
      </c>
      <c r="D333" s="73"/>
      <c r="E333" s="153"/>
      <c r="F333" s="153"/>
    </row>
    <row r="334" spans="1:6" ht="15">
      <c r="A334" s="74" t="s">
        <v>247</v>
      </c>
      <c r="B334" s="75">
        <v>0.22</v>
      </c>
      <c r="C334" s="75">
        <v>0.206</v>
      </c>
      <c r="D334" s="75"/>
      <c r="E334" s="153"/>
      <c r="F334" s="153"/>
    </row>
    <row r="335" spans="1:6" ht="15">
      <c r="A335" s="74" t="s">
        <v>248</v>
      </c>
      <c r="B335" s="75">
        <v>0.15</v>
      </c>
      <c r="C335" s="75">
        <v>0.141</v>
      </c>
      <c r="D335" s="75"/>
      <c r="E335" s="153"/>
      <c r="F335" s="153"/>
    </row>
    <row r="336" spans="1:6" ht="15">
      <c r="A336" s="74" t="s">
        <v>249</v>
      </c>
      <c r="B336" s="75">
        <v>0.165</v>
      </c>
      <c r="C336" s="75">
        <v>0.162</v>
      </c>
      <c r="D336" s="75"/>
      <c r="E336" s="153"/>
      <c r="F336" s="153"/>
    </row>
    <row r="337" spans="1:6" ht="15">
      <c r="A337" s="74" t="s">
        <v>250</v>
      </c>
      <c r="B337" s="75">
        <v>0.22</v>
      </c>
      <c r="C337" s="75">
        <v>0.21</v>
      </c>
      <c r="D337" s="75"/>
      <c r="E337" s="153"/>
      <c r="F337" s="153"/>
    </row>
    <row r="338" spans="1:6" ht="15">
      <c r="A338" s="74" t="s">
        <v>251</v>
      </c>
      <c r="B338" s="75">
        <v>0.09</v>
      </c>
      <c r="C338" s="75">
        <v>0.086</v>
      </c>
      <c r="D338" s="75"/>
      <c r="E338" s="153"/>
      <c r="F338" s="153"/>
    </row>
    <row r="339" spans="1:6" ht="15.75" thickBot="1">
      <c r="A339" s="109" t="s">
        <v>252</v>
      </c>
      <c r="B339" s="110">
        <v>0.081</v>
      </c>
      <c r="C339" s="110">
        <v>0.076</v>
      </c>
      <c r="D339" s="110"/>
      <c r="E339" s="153"/>
      <c r="F339" s="153"/>
    </row>
    <row r="340" spans="1:6" ht="15.75" thickBot="1">
      <c r="A340" s="113"/>
      <c r="B340" s="114"/>
      <c r="C340" s="114"/>
      <c r="D340" s="114"/>
      <c r="E340" s="153"/>
      <c r="F340" s="153"/>
    </row>
    <row r="341" spans="1:6" ht="15" thickBot="1">
      <c r="A341" s="94" t="s">
        <v>420</v>
      </c>
      <c r="B341" s="95"/>
      <c r="C341" s="95"/>
      <c r="D341" s="95"/>
      <c r="E341" s="148"/>
      <c r="F341" s="148"/>
    </row>
    <row r="342" spans="1:6" ht="15" thickBot="1">
      <c r="A342" s="80" t="s">
        <v>253</v>
      </c>
      <c r="B342" s="77"/>
      <c r="C342" s="77"/>
      <c r="D342" s="77"/>
      <c r="E342" s="130"/>
      <c r="F342" s="130"/>
    </row>
    <row r="343" spans="1:6" ht="15">
      <c r="A343" s="96" t="s">
        <v>254</v>
      </c>
      <c r="B343" s="97">
        <v>2.05</v>
      </c>
      <c r="C343" s="168">
        <v>1.93</v>
      </c>
      <c r="D343" s="97"/>
      <c r="E343" s="129"/>
      <c r="F343" s="129"/>
    </row>
    <row r="344" spans="1:6" ht="15">
      <c r="A344" s="74" t="s">
        <v>255</v>
      </c>
      <c r="B344" s="75">
        <v>0.48</v>
      </c>
      <c r="C344" s="75">
        <v>0.44</v>
      </c>
      <c r="D344" s="75"/>
      <c r="E344" s="178"/>
      <c r="F344" s="153"/>
    </row>
    <row r="345" spans="1:6" ht="15">
      <c r="A345" s="74" t="s">
        <v>256</v>
      </c>
      <c r="B345" s="75">
        <v>0.85</v>
      </c>
      <c r="C345" s="75">
        <v>0.78</v>
      </c>
      <c r="D345" s="75"/>
      <c r="E345" s="153"/>
      <c r="F345" s="153"/>
    </row>
    <row r="346" spans="1:6" ht="15">
      <c r="A346" s="74" t="s">
        <v>257</v>
      </c>
      <c r="B346" s="75">
        <v>0.9</v>
      </c>
      <c r="C346" s="75">
        <v>0.83</v>
      </c>
      <c r="D346" s="75"/>
      <c r="E346" s="153"/>
      <c r="F346" s="153"/>
    </row>
    <row r="347" spans="1:6" ht="15">
      <c r="A347" s="74" t="s">
        <v>258</v>
      </c>
      <c r="B347" s="75">
        <v>1.04</v>
      </c>
      <c r="C347" s="75">
        <v>0.95</v>
      </c>
      <c r="D347" s="75"/>
      <c r="E347" s="153"/>
      <c r="F347" s="153"/>
    </row>
    <row r="348" spans="1:6" ht="15">
      <c r="A348" s="74" t="s">
        <v>259</v>
      </c>
      <c r="B348" s="75">
        <v>1.145</v>
      </c>
      <c r="C348" s="75">
        <v>0.99</v>
      </c>
      <c r="D348" s="75"/>
      <c r="E348" s="153"/>
      <c r="F348" s="153"/>
    </row>
    <row r="349" spans="1:6" ht="15">
      <c r="A349" s="74" t="s">
        <v>260</v>
      </c>
      <c r="B349" s="75">
        <v>1.25</v>
      </c>
      <c r="C349" s="75">
        <v>1.11</v>
      </c>
      <c r="D349" s="75"/>
      <c r="E349" s="153"/>
      <c r="F349" s="153"/>
    </row>
    <row r="350" spans="1:6" ht="15">
      <c r="A350" s="74" t="s">
        <v>261</v>
      </c>
      <c r="B350" s="75">
        <v>1.35</v>
      </c>
      <c r="C350" s="75">
        <v>1.25</v>
      </c>
      <c r="D350" s="75"/>
      <c r="E350" s="153"/>
      <c r="F350" s="153"/>
    </row>
    <row r="351" spans="1:6" ht="15.75" thickBot="1">
      <c r="A351" s="74" t="s">
        <v>262</v>
      </c>
      <c r="B351" s="75">
        <v>1.6</v>
      </c>
      <c r="C351" s="75">
        <v>1.5</v>
      </c>
      <c r="D351" s="75"/>
      <c r="E351" s="153"/>
      <c r="F351" s="153"/>
    </row>
    <row r="352" spans="1:6" ht="15" thickBot="1">
      <c r="A352" s="80" t="s">
        <v>263</v>
      </c>
      <c r="B352" s="77"/>
      <c r="C352" s="77"/>
      <c r="D352" s="77"/>
      <c r="E352" s="130"/>
      <c r="F352" s="130"/>
    </row>
    <row r="353" spans="1:6" ht="15">
      <c r="A353" s="96" t="s">
        <v>264</v>
      </c>
      <c r="B353" s="97">
        <v>2.45</v>
      </c>
      <c r="C353" s="97">
        <v>2.45</v>
      </c>
      <c r="D353" s="97"/>
      <c r="E353" s="129"/>
      <c r="F353" s="129"/>
    </row>
    <row r="354" spans="1:6" ht="15">
      <c r="A354" s="98" t="s">
        <v>265</v>
      </c>
      <c r="B354" s="85">
        <v>0.9</v>
      </c>
      <c r="C354" s="85">
        <v>0.85</v>
      </c>
      <c r="D354" s="85"/>
      <c r="E354" s="178"/>
      <c r="F354" s="153"/>
    </row>
    <row r="355" spans="1:6" ht="15">
      <c r="A355" s="74" t="s">
        <v>266</v>
      </c>
      <c r="B355" s="75">
        <v>1.05</v>
      </c>
      <c r="C355" s="75">
        <v>0.98</v>
      </c>
      <c r="D355" s="75"/>
      <c r="E355" s="153"/>
      <c r="F355" s="153"/>
    </row>
    <row r="356" spans="1:6" ht="15">
      <c r="A356" s="74" t="s">
        <v>267</v>
      </c>
      <c r="B356" s="75">
        <v>1.1</v>
      </c>
      <c r="C356" s="75">
        <v>1.02</v>
      </c>
      <c r="D356" s="75"/>
      <c r="E356" s="178"/>
      <c r="F356" s="153"/>
    </row>
    <row r="357" spans="1:6" ht="15">
      <c r="A357" s="74" t="s">
        <v>268</v>
      </c>
      <c r="B357" s="75">
        <v>1.2</v>
      </c>
      <c r="C357" s="75">
        <v>1.166</v>
      </c>
      <c r="D357" s="75"/>
      <c r="E357" s="178"/>
      <c r="F357" s="153"/>
    </row>
    <row r="358" spans="1:6" ht="15">
      <c r="A358" s="74" t="s">
        <v>269</v>
      </c>
      <c r="B358" s="75">
        <v>1.4</v>
      </c>
      <c r="C358" s="75">
        <v>1.32</v>
      </c>
      <c r="D358" s="75"/>
      <c r="E358" s="178"/>
      <c r="F358" s="153"/>
    </row>
    <row r="359" spans="1:6" ht="15">
      <c r="A359" s="74" t="s">
        <v>270</v>
      </c>
      <c r="B359" s="75">
        <v>1.6</v>
      </c>
      <c r="C359" s="75">
        <v>1.44</v>
      </c>
      <c r="D359" s="75"/>
      <c r="E359" s="178"/>
      <c r="F359" s="153"/>
    </row>
    <row r="360" spans="1:6" ht="15">
      <c r="A360" s="74" t="s">
        <v>271</v>
      </c>
      <c r="B360" s="75">
        <v>1.8</v>
      </c>
      <c r="C360" s="75">
        <v>1.72</v>
      </c>
      <c r="D360" s="75"/>
      <c r="E360" s="178"/>
      <c r="F360" s="153"/>
    </row>
    <row r="361" spans="1:6" ht="15">
      <c r="A361" s="74" t="s">
        <v>272</v>
      </c>
      <c r="B361" s="75">
        <v>2.1</v>
      </c>
      <c r="C361" s="75">
        <v>1.9</v>
      </c>
      <c r="D361" s="75"/>
      <c r="E361" s="178"/>
      <c r="F361" s="153"/>
    </row>
    <row r="362" spans="1:6" ht="15">
      <c r="A362" s="74" t="s">
        <v>273</v>
      </c>
      <c r="B362" s="75">
        <v>2.3</v>
      </c>
      <c r="C362" s="75"/>
      <c r="D362" s="75"/>
      <c r="E362" s="153"/>
      <c r="F362" s="153"/>
    </row>
    <row r="363" spans="1:6" ht="15">
      <c r="A363" s="74" t="s">
        <v>274</v>
      </c>
      <c r="B363" s="75">
        <v>0.52</v>
      </c>
      <c r="C363" s="75">
        <v>0.495</v>
      </c>
      <c r="D363" s="75"/>
      <c r="E363" s="178"/>
      <c r="F363" s="153"/>
    </row>
    <row r="364" spans="1:6" ht="15">
      <c r="A364" s="74" t="s">
        <v>275</v>
      </c>
      <c r="B364" s="75">
        <v>0.578</v>
      </c>
      <c r="C364" s="75">
        <v>0.56</v>
      </c>
      <c r="D364" s="75"/>
      <c r="E364" s="178"/>
      <c r="F364" s="153"/>
    </row>
    <row r="365" spans="1:6" ht="15">
      <c r="A365" s="74" t="s">
        <v>276</v>
      </c>
      <c r="B365" s="75">
        <v>0.66</v>
      </c>
      <c r="C365" s="75"/>
      <c r="D365" s="75"/>
      <c r="E365" s="178"/>
      <c r="F365" s="153"/>
    </row>
    <row r="366" spans="1:6" ht="15.75" thickBot="1">
      <c r="A366" s="74" t="s">
        <v>277</v>
      </c>
      <c r="B366" s="75">
        <v>1.55</v>
      </c>
      <c r="C366" s="75"/>
      <c r="D366" s="75"/>
      <c r="E366" s="178"/>
      <c r="F366" s="153"/>
    </row>
    <row r="367" spans="1:6" ht="15" thickBot="1">
      <c r="A367" s="80" t="s">
        <v>278</v>
      </c>
      <c r="B367" s="77"/>
      <c r="C367" s="77"/>
      <c r="D367" s="77"/>
      <c r="E367" s="130"/>
      <c r="F367" s="130"/>
    </row>
    <row r="368" spans="1:6" ht="15">
      <c r="A368" s="96" t="s">
        <v>279</v>
      </c>
      <c r="B368" s="97">
        <v>3.3</v>
      </c>
      <c r="C368" s="97"/>
      <c r="D368" s="97"/>
      <c r="E368" s="129"/>
      <c r="F368" s="129"/>
    </row>
    <row r="369" spans="1:6" ht="15">
      <c r="A369" s="30" t="s">
        <v>280</v>
      </c>
      <c r="B369" s="31">
        <v>3</v>
      </c>
      <c r="C369" s="31"/>
      <c r="D369" s="31"/>
      <c r="E369" s="129"/>
      <c r="F369" s="129"/>
    </row>
    <row r="370" spans="1:6" ht="15">
      <c r="A370" s="72" t="s">
        <v>281</v>
      </c>
      <c r="B370" s="73">
        <v>3.5</v>
      </c>
      <c r="C370" s="73">
        <v>3.2</v>
      </c>
      <c r="D370" s="73"/>
      <c r="E370" s="153"/>
      <c r="F370" s="153"/>
    </row>
    <row r="371" spans="1:6" ht="15">
      <c r="A371" s="74" t="s">
        <v>282</v>
      </c>
      <c r="B371" s="75">
        <v>1.2</v>
      </c>
      <c r="C371" s="75">
        <v>1</v>
      </c>
      <c r="D371" s="75"/>
      <c r="E371" s="178"/>
      <c r="F371" s="153"/>
    </row>
    <row r="372" spans="1:6" ht="15">
      <c r="A372" s="74" t="s">
        <v>283</v>
      </c>
      <c r="B372" s="75">
        <v>1.33</v>
      </c>
      <c r="C372" s="75">
        <v>1.26</v>
      </c>
      <c r="D372" s="75"/>
      <c r="E372" s="153"/>
      <c r="F372" s="153"/>
    </row>
    <row r="373" spans="1:6" ht="15">
      <c r="A373" s="74" t="s">
        <v>284</v>
      </c>
      <c r="B373" s="75">
        <v>1.73</v>
      </c>
      <c r="C373" s="75"/>
      <c r="D373" s="75"/>
      <c r="E373" s="153"/>
      <c r="F373" s="153"/>
    </row>
    <row r="374" spans="1:6" ht="15">
      <c r="A374" s="74" t="s">
        <v>285</v>
      </c>
      <c r="B374" s="75">
        <v>2.53</v>
      </c>
      <c r="C374" s="75">
        <v>2.3</v>
      </c>
      <c r="D374" s="75"/>
      <c r="E374" s="153"/>
      <c r="F374" s="153"/>
    </row>
    <row r="375" spans="1:6" ht="15">
      <c r="A375" s="74" t="s">
        <v>286</v>
      </c>
      <c r="B375" s="75">
        <v>2.05</v>
      </c>
      <c r="C375" s="75">
        <v>2</v>
      </c>
      <c r="D375" s="75"/>
      <c r="E375" s="153"/>
      <c r="F375" s="153"/>
    </row>
    <row r="376" spans="1:6" ht="15">
      <c r="A376" s="74" t="s">
        <v>287</v>
      </c>
      <c r="B376" s="75">
        <v>2.05</v>
      </c>
      <c r="C376" s="75">
        <v>2</v>
      </c>
      <c r="D376" s="75"/>
      <c r="E376" s="153"/>
      <c r="F376" s="153"/>
    </row>
    <row r="377" spans="1:6" ht="15">
      <c r="A377" s="74" t="s">
        <v>288</v>
      </c>
      <c r="B377" s="75">
        <v>2.6</v>
      </c>
      <c r="C377" s="75">
        <v>2.58</v>
      </c>
      <c r="D377" s="75"/>
      <c r="E377" s="153"/>
      <c r="F377" s="153"/>
    </row>
    <row r="378" spans="1:6" ht="15">
      <c r="A378" s="74" t="s">
        <v>289</v>
      </c>
      <c r="B378" s="75">
        <v>3.3</v>
      </c>
      <c r="C378" s="75">
        <v>2.97</v>
      </c>
      <c r="D378" s="75"/>
      <c r="E378" s="178"/>
      <c r="F378" s="153"/>
    </row>
    <row r="379" spans="1:6" ht="15">
      <c r="A379" s="74" t="s">
        <v>290</v>
      </c>
      <c r="B379" s="75">
        <v>3.3</v>
      </c>
      <c r="C379" s="75">
        <v>3.15</v>
      </c>
      <c r="D379" s="75"/>
      <c r="E379" s="153"/>
      <c r="F379" s="153"/>
    </row>
    <row r="380" spans="1:6" ht="15">
      <c r="A380" s="74" t="s">
        <v>291</v>
      </c>
      <c r="B380" s="75">
        <v>4.25</v>
      </c>
      <c r="C380" s="75">
        <v>3.99</v>
      </c>
      <c r="D380" s="75"/>
      <c r="E380" s="178"/>
      <c r="F380" s="153"/>
    </row>
    <row r="381" spans="1:6" ht="15">
      <c r="A381" s="74" t="s">
        <v>292</v>
      </c>
      <c r="B381" s="75">
        <v>2.63</v>
      </c>
      <c r="C381" s="75">
        <v>2.31</v>
      </c>
      <c r="D381" s="75"/>
      <c r="E381" s="178"/>
      <c r="F381" s="153"/>
    </row>
    <row r="382" spans="1:6" ht="15">
      <c r="A382" s="74" t="s">
        <v>293</v>
      </c>
      <c r="B382" s="75">
        <v>2.7</v>
      </c>
      <c r="C382" s="75">
        <v>2.5</v>
      </c>
      <c r="D382" s="75"/>
      <c r="E382" s="153"/>
      <c r="F382" s="153"/>
    </row>
    <row r="383" spans="1:6" ht="15">
      <c r="A383" s="74" t="s">
        <v>294</v>
      </c>
      <c r="B383" s="75">
        <v>2.9</v>
      </c>
      <c r="C383" s="75">
        <v>2.75</v>
      </c>
      <c r="D383" s="75"/>
      <c r="E383" s="153"/>
      <c r="F383" s="153"/>
    </row>
    <row r="384" spans="1:6" ht="15">
      <c r="A384" s="74" t="s">
        <v>295</v>
      </c>
      <c r="B384" s="75">
        <v>2.8</v>
      </c>
      <c r="C384" s="75">
        <v>2.59</v>
      </c>
      <c r="D384" s="75"/>
      <c r="E384" s="178"/>
      <c r="F384" s="153"/>
    </row>
    <row r="385" spans="1:6" ht="15">
      <c r="A385" s="74" t="s">
        <v>296</v>
      </c>
      <c r="B385" s="75">
        <v>2.26</v>
      </c>
      <c r="C385" s="75">
        <v>2.24</v>
      </c>
      <c r="D385" s="75"/>
      <c r="E385" s="178"/>
      <c r="F385" s="153"/>
    </row>
    <row r="386" spans="1:6" ht="15.75" thickBot="1">
      <c r="A386" s="109" t="s">
        <v>297</v>
      </c>
      <c r="B386" s="110">
        <v>2.26</v>
      </c>
      <c r="C386" s="110">
        <v>2.24</v>
      </c>
      <c r="D386" s="110"/>
      <c r="E386" s="178"/>
      <c r="F386" s="153"/>
    </row>
    <row r="387" spans="5:6" ht="12" thickBot="1">
      <c r="E387" s="152"/>
      <c r="F387" s="152"/>
    </row>
    <row r="388" spans="1:6" ht="15.75" thickBot="1">
      <c r="A388" s="94" t="s">
        <v>421</v>
      </c>
      <c r="B388" s="70"/>
      <c r="C388" s="70"/>
      <c r="D388" s="70"/>
      <c r="E388" s="128"/>
      <c r="F388" s="128"/>
    </row>
    <row r="389" spans="1:6" ht="15">
      <c r="A389" s="91" t="s">
        <v>385</v>
      </c>
      <c r="B389" s="100">
        <v>8.8</v>
      </c>
      <c r="C389" s="100"/>
      <c r="D389" s="100"/>
      <c r="E389" s="154"/>
      <c r="F389" s="154"/>
    </row>
    <row r="390" spans="1:6" ht="15">
      <c r="A390" s="92" t="s">
        <v>386</v>
      </c>
      <c r="B390" s="75">
        <v>7</v>
      </c>
      <c r="C390" s="75"/>
      <c r="D390" s="75"/>
      <c r="E390" s="153"/>
      <c r="F390" s="153"/>
    </row>
    <row r="391" spans="1:6" ht="15">
      <c r="A391" s="74" t="s">
        <v>387</v>
      </c>
      <c r="B391" s="75">
        <v>10.2</v>
      </c>
      <c r="C391" s="75"/>
      <c r="D391" s="75"/>
      <c r="E391" s="178"/>
      <c r="F391" s="153"/>
    </row>
    <row r="392" spans="1:6" ht="15">
      <c r="A392" s="74" t="s">
        <v>388</v>
      </c>
      <c r="B392" s="101">
        <v>23</v>
      </c>
      <c r="C392" s="101"/>
      <c r="D392" s="101"/>
      <c r="E392" s="154"/>
      <c r="F392" s="154"/>
    </row>
    <row r="393" spans="1:6" ht="15">
      <c r="A393" s="74" t="s">
        <v>389</v>
      </c>
      <c r="B393" s="101">
        <v>27</v>
      </c>
      <c r="C393" s="101"/>
      <c r="D393" s="101"/>
      <c r="E393" s="154"/>
      <c r="F393" s="154"/>
    </row>
    <row r="394" spans="1:6" ht="15">
      <c r="A394" s="74" t="s">
        <v>390</v>
      </c>
      <c r="B394" s="101">
        <v>32</v>
      </c>
      <c r="C394" s="101"/>
      <c r="D394" s="101"/>
      <c r="E394" s="154"/>
      <c r="F394" s="154"/>
    </row>
    <row r="395" spans="1:6" ht="15">
      <c r="A395" s="74" t="s">
        <v>391</v>
      </c>
      <c r="B395" s="101">
        <v>30</v>
      </c>
      <c r="C395" s="101"/>
      <c r="D395" s="101"/>
      <c r="E395" s="154"/>
      <c r="F395" s="154"/>
    </row>
    <row r="396" spans="1:6" ht="15">
      <c r="A396" s="74" t="s">
        <v>392</v>
      </c>
      <c r="B396" s="75">
        <v>16.75</v>
      </c>
      <c r="C396" s="75"/>
      <c r="D396" s="75"/>
      <c r="E396" s="153"/>
      <c r="F396" s="153"/>
    </row>
    <row r="397" spans="1:6" ht="15">
      <c r="A397" s="74" t="s">
        <v>393</v>
      </c>
      <c r="B397" s="75">
        <v>23.15</v>
      </c>
      <c r="C397" s="75"/>
      <c r="D397" s="75"/>
      <c r="E397" s="153"/>
      <c r="F397" s="153"/>
    </row>
    <row r="398" spans="1:6" ht="15.75" thickBot="1">
      <c r="A398" s="113"/>
      <c r="B398" s="114"/>
      <c r="C398" s="114"/>
      <c r="D398" s="114"/>
      <c r="E398" s="153"/>
      <c r="F398" s="153"/>
    </row>
    <row r="399" spans="1:6" ht="15.75" thickBot="1">
      <c r="A399" s="94" t="s">
        <v>414</v>
      </c>
      <c r="B399" s="70"/>
      <c r="C399" s="70"/>
      <c r="D399" s="70"/>
      <c r="E399" s="128"/>
      <c r="F399" s="128"/>
    </row>
    <row r="400" spans="1:6" ht="15" thickBot="1">
      <c r="A400" s="80" t="s">
        <v>298</v>
      </c>
      <c r="B400" s="77"/>
      <c r="C400" s="77"/>
      <c r="D400" s="77"/>
      <c r="E400" s="130"/>
      <c r="F400" s="130"/>
    </row>
    <row r="401" spans="1:6" ht="15">
      <c r="A401" s="72" t="s">
        <v>299</v>
      </c>
      <c r="B401" s="73">
        <v>0.045</v>
      </c>
      <c r="C401" s="73"/>
      <c r="D401" s="73"/>
      <c r="E401" s="153"/>
      <c r="F401" s="153"/>
    </row>
    <row r="402" spans="1:6" ht="15">
      <c r="A402" s="74" t="s">
        <v>300</v>
      </c>
      <c r="B402" s="75">
        <v>0.042</v>
      </c>
      <c r="C402" s="75"/>
      <c r="D402" s="75"/>
      <c r="E402" s="153"/>
      <c r="F402" s="153"/>
    </row>
    <row r="403" spans="1:6" ht="15">
      <c r="A403" s="74" t="s">
        <v>301</v>
      </c>
      <c r="B403" s="75">
        <v>0.0285</v>
      </c>
      <c r="C403" s="75">
        <v>0.027</v>
      </c>
      <c r="D403" s="75"/>
      <c r="E403" s="153"/>
      <c r="F403" s="153"/>
    </row>
    <row r="404" spans="1:6" ht="15">
      <c r="A404" s="74" t="s">
        <v>302</v>
      </c>
      <c r="B404" s="75">
        <v>0.0475</v>
      </c>
      <c r="C404" s="75">
        <v>0.047</v>
      </c>
      <c r="D404" s="75"/>
      <c r="E404" s="153"/>
      <c r="F404" s="153"/>
    </row>
    <row r="405" spans="1:6" ht="15">
      <c r="A405" s="74" t="s">
        <v>303</v>
      </c>
      <c r="B405" s="75">
        <v>0.0205</v>
      </c>
      <c r="C405" s="75">
        <v>0.0195</v>
      </c>
      <c r="D405" s="75"/>
      <c r="E405" s="153"/>
      <c r="F405" s="153"/>
    </row>
    <row r="406" spans="1:6" ht="15">
      <c r="A406" s="74" t="s">
        <v>304</v>
      </c>
      <c r="B406" s="75">
        <v>0.051</v>
      </c>
      <c r="C406" s="75">
        <v>0.05</v>
      </c>
      <c r="D406" s="75"/>
      <c r="E406" s="153"/>
      <c r="F406" s="153"/>
    </row>
    <row r="407" spans="1:6" ht="15">
      <c r="A407" s="74" t="s">
        <v>305</v>
      </c>
      <c r="B407" s="75">
        <v>0.034</v>
      </c>
      <c r="C407" s="75">
        <v>0.0325</v>
      </c>
      <c r="D407" s="75"/>
      <c r="E407" s="153"/>
      <c r="F407" s="153"/>
    </row>
    <row r="408" spans="1:6" ht="15">
      <c r="A408" s="74" t="s">
        <v>306</v>
      </c>
      <c r="B408" s="75">
        <v>0.056</v>
      </c>
      <c r="C408" s="75">
        <v>0.055</v>
      </c>
      <c r="D408" s="75"/>
      <c r="E408" s="153"/>
      <c r="F408" s="153"/>
    </row>
    <row r="409" spans="1:6" ht="15">
      <c r="A409" s="74" t="s">
        <v>307</v>
      </c>
      <c r="B409" s="75">
        <v>0.0255</v>
      </c>
      <c r="C409" s="75">
        <v>0.025</v>
      </c>
      <c r="D409" s="75"/>
      <c r="E409" s="153"/>
      <c r="F409" s="153"/>
    </row>
    <row r="410" spans="1:6" ht="15">
      <c r="A410" s="74" t="s">
        <v>308</v>
      </c>
      <c r="B410" s="75">
        <v>0.0175</v>
      </c>
      <c r="C410" s="75"/>
      <c r="D410" s="75"/>
      <c r="E410" s="153"/>
      <c r="F410" s="153"/>
    </row>
    <row r="411" spans="1:6" ht="15">
      <c r="A411" s="74" t="s">
        <v>309</v>
      </c>
      <c r="B411" s="75">
        <v>0.069</v>
      </c>
      <c r="C411" s="75">
        <v>0.0675</v>
      </c>
      <c r="D411" s="75"/>
      <c r="E411" s="153"/>
      <c r="F411" s="153"/>
    </row>
    <row r="412" spans="1:6" ht="15">
      <c r="A412" s="74" t="s">
        <v>310</v>
      </c>
      <c r="B412" s="75">
        <v>0.069</v>
      </c>
      <c r="C412" s="75">
        <v>0.068</v>
      </c>
      <c r="D412" s="75"/>
      <c r="E412" s="153"/>
      <c r="F412" s="153"/>
    </row>
    <row r="413" spans="1:6" ht="15">
      <c r="A413" s="74" t="s">
        <v>311</v>
      </c>
      <c r="B413" s="75">
        <v>0.0385</v>
      </c>
      <c r="C413" s="75">
        <v>0.038</v>
      </c>
      <c r="D413" s="75"/>
      <c r="E413" s="153"/>
      <c r="F413" s="153"/>
    </row>
    <row r="414" spans="1:6" ht="15.75" thickBot="1">
      <c r="A414" s="74" t="s">
        <v>312</v>
      </c>
      <c r="B414" s="75">
        <v>0.051</v>
      </c>
      <c r="C414" s="75">
        <v>0.0505</v>
      </c>
      <c r="D414" s="75"/>
      <c r="E414" s="153"/>
      <c r="F414" s="153"/>
    </row>
    <row r="415" spans="1:6" ht="15" thickBot="1">
      <c r="A415" s="80" t="s">
        <v>181</v>
      </c>
      <c r="B415" s="77"/>
      <c r="C415" s="77"/>
      <c r="D415" s="77"/>
      <c r="E415" s="130"/>
      <c r="F415" s="130"/>
    </row>
    <row r="416" spans="1:6" ht="15">
      <c r="A416" s="72" t="s">
        <v>313</v>
      </c>
      <c r="B416" s="73">
        <v>0.095</v>
      </c>
      <c r="C416" s="73">
        <v>0.083</v>
      </c>
      <c r="D416" s="73"/>
      <c r="E416" s="153"/>
      <c r="F416" s="153"/>
    </row>
    <row r="417" spans="1:6" ht="15">
      <c r="A417" s="74" t="s">
        <v>314</v>
      </c>
      <c r="B417" s="75">
        <v>0.095</v>
      </c>
      <c r="C417" s="75">
        <v>0.083</v>
      </c>
      <c r="D417" s="75"/>
      <c r="E417" s="153"/>
      <c r="F417" s="153"/>
    </row>
    <row r="418" spans="1:6" ht="15">
      <c r="A418" s="74" t="s">
        <v>315</v>
      </c>
      <c r="B418" s="75">
        <v>0.095</v>
      </c>
      <c r="C418" s="75">
        <v>0.083</v>
      </c>
      <c r="D418" s="75"/>
      <c r="E418" s="153"/>
      <c r="F418" s="153"/>
    </row>
    <row r="419" spans="1:6" ht="15">
      <c r="A419" s="74" t="s">
        <v>316</v>
      </c>
      <c r="B419" s="75">
        <v>0.095</v>
      </c>
      <c r="C419" s="75">
        <v>0.083</v>
      </c>
      <c r="D419" s="75"/>
      <c r="E419" s="153"/>
      <c r="F419" s="153"/>
    </row>
    <row r="420" spans="1:6" ht="15">
      <c r="A420" s="74" t="s">
        <v>317</v>
      </c>
      <c r="B420" s="75">
        <v>0.095</v>
      </c>
      <c r="C420" s="75">
        <v>0.083</v>
      </c>
      <c r="D420" s="75"/>
      <c r="E420" s="153"/>
      <c r="F420" s="153"/>
    </row>
    <row r="421" spans="1:6" ht="15">
      <c r="A421" s="74" t="s">
        <v>318</v>
      </c>
      <c r="B421" s="75">
        <v>0.095</v>
      </c>
      <c r="C421" s="75">
        <v>0.083</v>
      </c>
      <c r="D421" s="75"/>
      <c r="E421" s="153"/>
      <c r="F421" s="153"/>
    </row>
    <row r="422" spans="1:6" ht="15">
      <c r="A422" s="74" t="s">
        <v>319</v>
      </c>
      <c r="B422" s="75">
        <v>0.55</v>
      </c>
      <c r="C422" s="75"/>
      <c r="D422" s="75"/>
      <c r="E422" s="153"/>
      <c r="F422" s="153"/>
    </row>
    <row r="423" spans="1:6" ht="15">
      <c r="A423" s="74" t="s">
        <v>320</v>
      </c>
      <c r="B423" s="75">
        <v>0.37</v>
      </c>
      <c r="C423" s="75"/>
      <c r="D423" s="75"/>
      <c r="E423" s="153"/>
      <c r="F423" s="153"/>
    </row>
    <row r="424" spans="1:6" ht="15">
      <c r="A424" s="74" t="s">
        <v>321</v>
      </c>
      <c r="B424" s="75">
        <v>0.42</v>
      </c>
      <c r="C424" s="75"/>
      <c r="D424" s="75"/>
      <c r="E424" s="153"/>
      <c r="F424" s="153"/>
    </row>
    <row r="425" spans="1:6" ht="15">
      <c r="A425" s="74" t="s">
        <v>322</v>
      </c>
      <c r="B425" s="75">
        <v>0.43</v>
      </c>
      <c r="C425" s="75"/>
      <c r="D425" s="75"/>
      <c r="E425" s="153"/>
      <c r="F425" s="153"/>
    </row>
    <row r="426" spans="1:6" ht="15">
      <c r="A426" s="74" t="s">
        <v>323</v>
      </c>
      <c r="B426" s="75">
        <v>0.42</v>
      </c>
      <c r="C426" s="75"/>
      <c r="D426" s="75"/>
      <c r="E426" s="153"/>
      <c r="F426" s="153"/>
    </row>
    <row r="427" spans="1:6" ht="15">
      <c r="A427" s="74" t="s">
        <v>324</v>
      </c>
      <c r="B427" s="75">
        <v>0.65</v>
      </c>
      <c r="C427" s="75"/>
      <c r="D427" s="75"/>
      <c r="E427" s="153"/>
      <c r="F427" s="153"/>
    </row>
    <row r="428" spans="1:6" ht="15">
      <c r="A428" s="74" t="s">
        <v>325</v>
      </c>
      <c r="B428" s="75">
        <v>0.29</v>
      </c>
      <c r="C428" s="75"/>
      <c r="D428" s="75"/>
      <c r="E428" s="153"/>
      <c r="F428" s="153"/>
    </row>
    <row r="429" spans="1:6" ht="15">
      <c r="A429" s="74" t="s">
        <v>326</v>
      </c>
      <c r="B429" s="75">
        <v>0.67</v>
      </c>
      <c r="C429" s="75"/>
      <c r="D429" s="75"/>
      <c r="E429" s="153"/>
      <c r="F429" s="153"/>
    </row>
    <row r="430" spans="1:6" ht="15">
      <c r="A430" s="74" t="s">
        <v>327</v>
      </c>
      <c r="B430" s="75">
        <v>0.335</v>
      </c>
      <c r="C430" s="75"/>
      <c r="D430" s="75"/>
      <c r="E430" s="153"/>
      <c r="F430" s="153"/>
    </row>
    <row r="431" spans="1:6" ht="15">
      <c r="A431" s="74" t="s">
        <v>328</v>
      </c>
      <c r="B431" s="75">
        <v>0.24</v>
      </c>
      <c r="C431" s="75"/>
      <c r="D431" s="75"/>
      <c r="E431" s="153"/>
      <c r="F431" s="153"/>
    </row>
    <row r="432" spans="1:6" ht="15">
      <c r="A432" s="74" t="s">
        <v>329</v>
      </c>
      <c r="B432" s="75">
        <v>0.35</v>
      </c>
      <c r="C432" s="75"/>
      <c r="D432" s="75"/>
      <c r="E432" s="153"/>
      <c r="F432" s="153"/>
    </row>
    <row r="433" spans="1:6" ht="15">
      <c r="A433" s="74" t="s">
        <v>330</v>
      </c>
      <c r="B433" s="75">
        <v>0.33</v>
      </c>
      <c r="C433" s="75"/>
      <c r="D433" s="75"/>
      <c r="E433" s="153"/>
      <c r="F433" s="153"/>
    </row>
    <row r="434" spans="1:6" ht="15">
      <c r="A434" s="74" t="s">
        <v>331</v>
      </c>
      <c r="B434" s="75">
        <v>0.145</v>
      </c>
      <c r="C434" s="75"/>
      <c r="D434" s="75"/>
      <c r="E434" s="153"/>
      <c r="F434" s="153"/>
    </row>
    <row r="435" spans="1:6" ht="15">
      <c r="A435" s="74" t="s">
        <v>332</v>
      </c>
      <c r="B435" s="75">
        <v>0.38</v>
      </c>
      <c r="C435" s="75"/>
      <c r="D435" s="75"/>
      <c r="E435" s="153"/>
      <c r="F435" s="153"/>
    </row>
    <row r="436" spans="1:6" ht="15">
      <c r="A436" s="74" t="s">
        <v>333</v>
      </c>
      <c r="B436" s="75">
        <v>0.29</v>
      </c>
      <c r="C436" s="75"/>
      <c r="D436" s="75"/>
      <c r="E436" s="153"/>
      <c r="F436" s="153"/>
    </row>
    <row r="437" spans="1:6" ht="15">
      <c r="A437" s="74" t="s">
        <v>334</v>
      </c>
      <c r="B437" s="75">
        <v>0.33</v>
      </c>
      <c r="C437" s="75"/>
      <c r="D437" s="75"/>
      <c r="E437" s="153"/>
      <c r="F437" s="153"/>
    </row>
    <row r="438" spans="1:6" ht="15">
      <c r="A438" s="74" t="s">
        <v>335</v>
      </c>
      <c r="B438" s="75">
        <v>0.34</v>
      </c>
      <c r="C438" s="75"/>
      <c r="D438" s="75"/>
      <c r="E438" s="153"/>
      <c r="F438" s="153"/>
    </row>
    <row r="439" spans="1:6" ht="15">
      <c r="A439" s="74" t="s">
        <v>336</v>
      </c>
      <c r="B439" s="75">
        <v>0.36</v>
      </c>
      <c r="C439" s="75"/>
      <c r="D439" s="75"/>
      <c r="E439" s="153"/>
      <c r="F439" s="153"/>
    </row>
    <row r="440" spans="1:6" ht="15">
      <c r="A440" s="74" t="s">
        <v>337</v>
      </c>
      <c r="B440" s="75">
        <v>0.4</v>
      </c>
      <c r="C440" s="75"/>
      <c r="D440" s="75"/>
      <c r="E440" s="153"/>
      <c r="F440" s="153"/>
    </row>
    <row r="441" spans="1:6" ht="15">
      <c r="A441" s="74" t="s">
        <v>338</v>
      </c>
      <c r="B441" s="75">
        <v>0.235</v>
      </c>
      <c r="C441" s="75"/>
      <c r="D441" s="75"/>
      <c r="E441" s="153"/>
      <c r="F441" s="153"/>
    </row>
    <row r="442" spans="1:6" ht="15">
      <c r="A442" s="74" t="s">
        <v>339</v>
      </c>
      <c r="B442" s="75">
        <v>0.3</v>
      </c>
      <c r="C442" s="75"/>
      <c r="D442" s="75"/>
      <c r="E442" s="153"/>
      <c r="F442" s="153"/>
    </row>
    <row r="443" spans="1:6" ht="15">
      <c r="A443" s="74" t="s">
        <v>340</v>
      </c>
      <c r="B443" s="75">
        <v>0.295</v>
      </c>
      <c r="C443" s="75"/>
      <c r="D443" s="75"/>
      <c r="E443" s="153"/>
      <c r="F443" s="153"/>
    </row>
    <row r="444" spans="1:6" ht="15">
      <c r="A444" s="74" t="s">
        <v>341</v>
      </c>
      <c r="B444" s="75">
        <v>0.3</v>
      </c>
      <c r="C444" s="75"/>
      <c r="D444" s="75"/>
      <c r="E444" s="153"/>
      <c r="F444" s="153"/>
    </row>
    <row r="445" spans="1:6" ht="15">
      <c r="A445" s="74" t="s">
        <v>342</v>
      </c>
      <c r="B445" s="75">
        <v>0.45</v>
      </c>
      <c r="C445" s="75"/>
      <c r="D445" s="75"/>
      <c r="E445" s="153"/>
      <c r="F445" s="153"/>
    </row>
    <row r="446" spans="1:6" ht="15">
      <c r="A446" s="74" t="s">
        <v>343</v>
      </c>
      <c r="B446" s="75">
        <v>0.545</v>
      </c>
      <c r="C446" s="75"/>
      <c r="D446" s="75"/>
      <c r="E446" s="153"/>
      <c r="F446" s="153"/>
    </row>
    <row r="447" spans="1:6" ht="15.75" thickBot="1">
      <c r="A447" s="74" t="s">
        <v>344</v>
      </c>
      <c r="B447" s="75">
        <v>0.16</v>
      </c>
      <c r="C447" s="75"/>
      <c r="D447" s="75"/>
      <c r="E447" s="153"/>
      <c r="F447" s="153"/>
    </row>
    <row r="448" spans="1:6" ht="15.75" thickBot="1">
      <c r="A448" s="102"/>
      <c r="B448" s="103"/>
      <c r="C448" s="103"/>
      <c r="D448" s="103"/>
      <c r="E448" s="153"/>
      <c r="F448" s="153"/>
    </row>
    <row r="449" spans="1:6" ht="15.75" thickBot="1">
      <c r="A449" s="94" t="s">
        <v>415</v>
      </c>
      <c r="B449" s="70"/>
      <c r="C449" s="70"/>
      <c r="D449" s="70"/>
      <c r="E449" s="128"/>
      <c r="F449" s="128"/>
    </row>
    <row r="450" spans="1:6" ht="15">
      <c r="A450" s="74" t="s">
        <v>345</v>
      </c>
      <c r="B450" s="75">
        <v>0.32</v>
      </c>
      <c r="C450" s="75"/>
      <c r="D450" s="75"/>
      <c r="E450" s="153"/>
      <c r="F450" s="153"/>
    </row>
    <row r="451" spans="1:6" ht="15">
      <c r="A451" s="74" t="s">
        <v>346</v>
      </c>
      <c r="B451" s="75">
        <v>0.31</v>
      </c>
      <c r="C451" s="75"/>
      <c r="D451" s="75"/>
      <c r="E451" s="153"/>
      <c r="F451" s="153"/>
    </row>
    <row r="452" spans="1:6" ht="15">
      <c r="A452" s="74" t="s">
        <v>347</v>
      </c>
      <c r="B452" s="75">
        <v>0.175</v>
      </c>
      <c r="C452" s="75">
        <v>0.17</v>
      </c>
      <c r="D452" s="75"/>
      <c r="E452" s="178"/>
      <c r="F452" s="153"/>
    </row>
    <row r="453" spans="1:6" ht="15">
      <c r="A453" s="74" t="s">
        <v>348</v>
      </c>
      <c r="B453" s="75">
        <v>0.22</v>
      </c>
      <c r="C453" s="75">
        <v>0.21</v>
      </c>
      <c r="D453" s="75"/>
      <c r="E453" s="178"/>
      <c r="F453" s="153"/>
    </row>
    <row r="454" spans="1:6" ht="15">
      <c r="A454" s="74" t="s">
        <v>349</v>
      </c>
      <c r="B454" s="75">
        <v>0.175</v>
      </c>
      <c r="C454" s="75">
        <v>0.17</v>
      </c>
      <c r="D454" s="75"/>
      <c r="E454" s="178"/>
      <c r="F454" s="153"/>
    </row>
    <row r="455" spans="1:6" ht="15">
      <c r="A455" s="74" t="s">
        <v>350</v>
      </c>
      <c r="B455" s="75">
        <v>0.22</v>
      </c>
      <c r="C455" s="75">
        <v>0.21</v>
      </c>
      <c r="D455" s="75"/>
      <c r="E455" s="178"/>
      <c r="F455" s="153"/>
    </row>
    <row r="456" spans="1:6" ht="15">
      <c r="A456" s="74" t="s">
        <v>351</v>
      </c>
      <c r="B456" s="75">
        <v>0.175</v>
      </c>
      <c r="C456" s="75">
        <v>0.17</v>
      </c>
      <c r="D456" s="75"/>
      <c r="E456" s="178"/>
      <c r="F456" s="153"/>
    </row>
    <row r="457" spans="1:6" ht="15">
      <c r="A457" s="74" t="s">
        <v>352</v>
      </c>
      <c r="B457" s="85">
        <v>0.22</v>
      </c>
      <c r="C457" s="85">
        <v>0.21</v>
      </c>
      <c r="D457" s="85"/>
      <c r="E457" s="153"/>
      <c r="F457" s="153"/>
    </row>
    <row r="458" spans="1:6" ht="15">
      <c r="A458" s="98" t="s">
        <v>353</v>
      </c>
      <c r="B458" s="99">
        <v>0.18</v>
      </c>
      <c r="C458" s="99">
        <v>0.175</v>
      </c>
      <c r="D458" s="99"/>
      <c r="E458" s="153"/>
      <c r="F458" s="153"/>
    </row>
    <row r="459" spans="1:6" ht="15">
      <c r="A459" s="98" t="s">
        <v>354</v>
      </c>
      <c r="B459" s="99">
        <v>0.18</v>
      </c>
      <c r="C459" s="99">
        <v>0.175</v>
      </c>
      <c r="D459" s="99"/>
      <c r="E459" s="153"/>
      <c r="F459" s="153"/>
    </row>
    <row r="460" spans="1:6" ht="15.75" thickBot="1">
      <c r="A460" s="74" t="s">
        <v>355</v>
      </c>
      <c r="B460" s="73">
        <v>0.18</v>
      </c>
      <c r="C460" s="73">
        <v>0.175</v>
      </c>
      <c r="D460" s="120"/>
      <c r="E460" s="153"/>
      <c r="F460" s="153"/>
    </row>
    <row r="461" spans="1:6" ht="15.75" thickBot="1">
      <c r="A461" s="102"/>
      <c r="B461" s="103"/>
      <c r="C461" s="103"/>
      <c r="D461" s="103"/>
      <c r="E461" s="153"/>
      <c r="F461" s="153"/>
    </row>
    <row r="462" spans="1:6" ht="15.75" thickBot="1">
      <c r="A462" s="94" t="s">
        <v>416</v>
      </c>
      <c r="B462" s="70"/>
      <c r="C462" s="70"/>
      <c r="D462" s="70"/>
      <c r="E462" s="128"/>
      <c r="F462" s="128"/>
    </row>
    <row r="463" spans="1:6" ht="15">
      <c r="A463" s="72" t="s">
        <v>356</v>
      </c>
      <c r="B463" s="73">
        <v>2.84</v>
      </c>
      <c r="C463" s="73"/>
      <c r="D463" s="73"/>
      <c r="E463" s="178"/>
      <c r="F463" s="153"/>
    </row>
    <row r="464" spans="1:6" ht="15">
      <c r="A464" s="74" t="s">
        <v>357</v>
      </c>
      <c r="B464" s="75">
        <v>3.27</v>
      </c>
      <c r="C464" s="75"/>
      <c r="D464" s="75"/>
      <c r="E464" s="178"/>
      <c r="F464" s="153"/>
    </row>
    <row r="465" spans="1:6" ht="15">
      <c r="A465" s="74" t="s">
        <v>358</v>
      </c>
      <c r="B465" s="75">
        <v>0.71</v>
      </c>
      <c r="C465" s="75"/>
      <c r="D465" s="75"/>
      <c r="E465" s="178"/>
      <c r="F465" s="153"/>
    </row>
    <row r="466" spans="1:6" ht="15">
      <c r="A466" s="74" t="s">
        <v>359</v>
      </c>
      <c r="B466" s="75">
        <v>1.127</v>
      </c>
      <c r="C466" s="75"/>
      <c r="D466" s="75"/>
      <c r="E466" s="178"/>
      <c r="F466" s="153"/>
    </row>
    <row r="467" spans="1:6" ht="15">
      <c r="A467" s="74" t="s">
        <v>360</v>
      </c>
      <c r="B467" s="75">
        <v>1.42</v>
      </c>
      <c r="C467" s="75"/>
      <c r="D467" s="75"/>
      <c r="E467" s="178"/>
      <c r="F467" s="153"/>
    </row>
    <row r="468" spans="1:6" ht="15">
      <c r="A468" s="74" t="s">
        <v>361</v>
      </c>
      <c r="B468" s="75">
        <v>0.275</v>
      </c>
      <c r="C468" s="75"/>
      <c r="D468" s="75"/>
      <c r="E468" s="153"/>
      <c r="F468" s="153"/>
    </row>
    <row r="469" spans="1:6" ht="15">
      <c r="A469" s="74" t="s">
        <v>362</v>
      </c>
      <c r="B469" s="75">
        <v>0.35</v>
      </c>
      <c r="C469" s="75"/>
      <c r="D469" s="75"/>
      <c r="E469" s="153"/>
      <c r="F469" s="153"/>
    </row>
    <row r="470" spans="1:6" ht="15.75" thickBot="1">
      <c r="A470" s="74" t="s">
        <v>363</v>
      </c>
      <c r="B470" s="75">
        <v>1.6</v>
      </c>
      <c r="C470" s="75">
        <v>1.55</v>
      </c>
      <c r="D470" s="75"/>
      <c r="E470" s="153"/>
      <c r="F470" s="153"/>
    </row>
    <row r="471" spans="1:6" ht="15.75" thickBot="1">
      <c r="A471" s="102"/>
      <c r="B471" s="103"/>
      <c r="C471" s="103"/>
      <c r="D471" s="103"/>
      <c r="E471" s="153"/>
      <c r="F471" s="153"/>
    </row>
    <row r="472" spans="1:6" ht="15.75" thickBot="1">
      <c r="A472" s="94" t="s">
        <v>417</v>
      </c>
      <c r="B472" s="70"/>
      <c r="C472" s="70"/>
      <c r="D472" s="70"/>
      <c r="E472" s="128"/>
      <c r="F472" s="128"/>
    </row>
    <row r="473" spans="1:6" ht="15" thickBot="1">
      <c r="A473" s="80" t="s">
        <v>364</v>
      </c>
      <c r="B473" s="77"/>
      <c r="C473" s="77"/>
      <c r="D473" s="77"/>
      <c r="E473" s="130"/>
      <c r="F473" s="130"/>
    </row>
    <row r="474" spans="1:6" ht="15">
      <c r="A474" s="74" t="s">
        <v>365</v>
      </c>
      <c r="B474" s="75">
        <v>1.48</v>
      </c>
      <c r="C474" s="75"/>
      <c r="D474" s="75"/>
      <c r="E474" s="153"/>
      <c r="F474" s="153"/>
    </row>
    <row r="475" spans="1:6" ht="15.75" thickBot="1">
      <c r="A475" s="74" t="s">
        <v>366</v>
      </c>
      <c r="B475" s="75">
        <v>1.63</v>
      </c>
      <c r="C475" s="75"/>
      <c r="D475" s="75"/>
      <c r="E475" s="153"/>
      <c r="F475" s="153"/>
    </row>
    <row r="476" spans="1:6" ht="15.75" thickBot="1">
      <c r="A476" s="80" t="s">
        <v>367</v>
      </c>
      <c r="B476" s="76"/>
      <c r="C476" s="76"/>
      <c r="D476" s="76"/>
      <c r="E476" s="146"/>
      <c r="F476" s="146"/>
    </row>
    <row r="477" spans="1:6" ht="15">
      <c r="A477" s="72" t="s">
        <v>368</v>
      </c>
      <c r="B477" s="73">
        <v>1.14</v>
      </c>
      <c r="C477" s="166"/>
      <c r="D477" s="73"/>
      <c r="E477" s="153"/>
      <c r="F477" s="153"/>
    </row>
    <row r="478" spans="1:6" ht="15">
      <c r="A478" s="74" t="s">
        <v>369</v>
      </c>
      <c r="B478" s="75">
        <v>1.26</v>
      </c>
      <c r="C478" s="85"/>
      <c r="D478" s="75"/>
      <c r="E478" s="153"/>
      <c r="F478" s="153"/>
    </row>
    <row r="479" spans="1:6" ht="15">
      <c r="A479" s="74" t="s">
        <v>370</v>
      </c>
      <c r="B479" s="75">
        <v>1.38</v>
      </c>
      <c r="C479" s="85"/>
      <c r="D479" s="75"/>
      <c r="E479" s="153"/>
      <c r="F479" s="153"/>
    </row>
    <row r="480" spans="1:6" ht="15">
      <c r="A480" s="74" t="s">
        <v>371</v>
      </c>
      <c r="B480" s="75">
        <v>1.26</v>
      </c>
      <c r="C480" s="85"/>
      <c r="D480" s="75"/>
      <c r="E480" s="153"/>
      <c r="F480" s="153"/>
    </row>
    <row r="481" spans="1:6" ht="15">
      <c r="A481" s="74" t="s">
        <v>372</v>
      </c>
      <c r="B481" s="75">
        <v>1.36</v>
      </c>
      <c r="C481" s="85"/>
      <c r="D481" s="75"/>
      <c r="E481" s="153"/>
      <c r="F481" s="153"/>
    </row>
    <row r="482" spans="1:6" ht="15">
      <c r="A482" s="74" t="s">
        <v>373</v>
      </c>
      <c r="B482" s="75">
        <v>1.43</v>
      </c>
      <c r="C482" s="85"/>
      <c r="D482" s="75"/>
      <c r="E482" s="153"/>
      <c r="F482" s="153"/>
    </row>
    <row r="483" spans="1:6" ht="15">
      <c r="A483" s="74" t="s">
        <v>374</v>
      </c>
      <c r="B483" s="75">
        <v>1.48</v>
      </c>
      <c r="C483" s="85"/>
      <c r="D483" s="75"/>
      <c r="E483" s="153"/>
      <c r="F483" s="153"/>
    </row>
    <row r="484" spans="1:6" ht="15">
      <c r="A484" s="74" t="s">
        <v>375</v>
      </c>
      <c r="B484" s="75">
        <v>1.64</v>
      </c>
      <c r="C484" s="85"/>
      <c r="D484" s="75"/>
      <c r="E484" s="153"/>
      <c r="F484" s="153"/>
    </row>
    <row r="485" spans="1:6" ht="15.75" thickBot="1">
      <c r="A485" s="74" t="s">
        <v>376</v>
      </c>
      <c r="B485" s="75">
        <v>1.88</v>
      </c>
      <c r="C485" s="110"/>
      <c r="D485" s="110"/>
      <c r="E485" s="153"/>
      <c r="F485" s="153"/>
    </row>
    <row r="486" spans="1:6" ht="15.75" thickBot="1">
      <c r="A486" s="102"/>
      <c r="B486" s="103"/>
      <c r="C486" s="103"/>
      <c r="D486" s="103"/>
      <c r="E486" s="153"/>
      <c r="F486" s="153"/>
    </row>
    <row r="487" spans="1:6" ht="14.25" customHeight="1" thickBot="1">
      <c r="A487" s="94" t="s">
        <v>418</v>
      </c>
      <c r="B487" s="70"/>
      <c r="C487" s="143"/>
      <c r="D487" s="70"/>
      <c r="E487" s="128"/>
      <c r="F487" s="128"/>
    </row>
    <row r="488" spans="1:6" ht="24.75" customHeight="1" thickBot="1">
      <c r="A488" s="80" t="s">
        <v>377</v>
      </c>
      <c r="B488" s="77"/>
      <c r="C488" s="167" t="s">
        <v>487</v>
      </c>
      <c r="D488" s="77"/>
      <c r="E488" s="130"/>
      <c r="F488" s="130"/>
    </row>
    <row r="489" spans="1:6" ht="15">
      <c r="A489" s="72" t="s">
        <v>378</v>
      </c>
      <c r="B489" s="73">
        <v>5.15</v>
      </c>
      <c r="C489" s="195">
        <f>B489/100*95</f>
        <v>4.8925</v>
      </c>
      <c r="D489" s="73"/>
      <c r="E489" s="178"/>
      <c r="F489" s="153"/>
    </row>
    <row r="490" spans="1:6" ht="15">
      <c r="A490" s="74" t="s">
        <v>379</v>
      </c>
      <c r="B490" s="75">
        <v>2.1</v>
      </c>
      <c r="C490" s="196">
        <f aca="true" t="shared" si="20" ref="C490:C495">B490/100*95</f>
        <v>1.995</v>
      </c>
      <c r="D490" s="75"/>
      <c r="E490" s="178"/>
      <c r="F490" s="153"/>
    </row>
    <row r="491" spans="1:6" ht="15">
      <c r="A491" s="74" t="s">
        <v>380</v>
      </c>
      <c r="B491" s="75">
        <v>2.2</v>
      </c>
      <c r="C491" s="196">
        <f t="shared" si="20"/>
        <v>2.0900000000000003</v>
      </c>
      <c r="D491" s="75"/>
      <c r="E491" s="178"/>
      <c r="F491" s="153"/>
    </row>
    <row r="492" spans="1:6" ht="15">
      <c r="A492" s="74" t="s">
        <v>381</v>
      </c>
      <c r="B492" s="75">
        <v>2.8</v>
      </c>
      <c r="C492" s="196">
        <f t="shared" si="20"/>
        <v>2.6599999999999997</v>
      </c>
      <c r="D492" s="75"/>
      <c r="E492" s="178"/>
      <c r="F492" s="153"/>
    </row>
    <row r="493" spans="1:6" ht="15">
      <c r="A493" s="74" t="s">
        <v>382</v>
      </c>
      <c r="B493" s="75">
        <v>3.4</v>
      </c>
      <c r="C493" s="196">
        <f t="shared" si="20"/>
        <v>3.2300000000000004</v>
      </c>
      <c r="D493" s="75"/>
      <c r="E493" s="178"/>
      <c r="F493" s="153"/>
    </row>
    <row r="494" spans="1:6" ht="15">
      <c r="A494" s="74" t="s">
        <v>383</v>
      </c>
      <c r="B494" s="75">
        <v>2.55</v>
      </c>
      <c r="C494" s="196">
        <f t="shared" si="20"/>
        <v>2.4225</v>
      </c>
      <c r="D494" s="75"/>
      <c r="E494" s="178"/>
      <c r="F494" s="153"/>
    </row>
    <row r="495" spans="1:6" ht="15.75" thickBot="1">
      <c r="A495" s="109" t="s">
        <v>384</v>
      </c>
      <c r="B495" s="110">
        <v>3.55</v>
      </c>
      <c r="C495" s="197">
        <f t="shared" si="20"/>
        <v>3.3724999999999996</v>
      </c>
      <c r="D495" s="110"/>
      <c r="E495" s="178"/>
      <c r="F495" s="153"/>
    </row>
    <row r="496" spans="1:6" ht="15.75">
      <c r="A496" s="115"/>
      <c r="B496" s="116"/>
      <c r="C496" s="116"/>
      <c r="D496" s="116"/>
      <c r="E496" s="155"/>
      <c r="F496" s="155"/>
    </row>
    <row r="497" spans="1:6" ht="15.75">
      <c r="A497" s="115"/>
      <c r="B497" s="116"/>
      <c r="C497" s="116"/>
      <c r="D497" s="116"/>
      <c r="E497" s="116"/>
      <c r="F497" s="116"/>
    </row>
    <row r="498" spans="1:6" ht="15.75">
      <c r="A498" s="115"/>
      <c r="B498" s="116"/>
      <c r="C498" s="116"/>
      <c r="D498" s="116"/>
      <c r="E498" s="116"/>
      <c r="F498" s="116"/>
    </row>
  </sheetData>
  <mergeCells count="4">
    <mergeCell ref="A4:F4"/>
    <mergeCell ref="A1:F1"/>
    <mergeCell ref="A3:F3"/>
    <mergeCell ref="A5:F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2006-10-09T09:03:56Z</cp:lastPrinted>
  <dcterms:created xsi:type="dcterms:W3CDTF">2005-07-22T07:13:01Z</dcterms:created>
  <dcterms:modified xsi:type="dcterms:W3CDTF">2006-11-01T07:59:42Z</dcterms:modified>
  <cp:category/>
  <cp:version/>
  <cp:contentType/>
  <cp:contentStatus/>
</cp:coreProperties>
</file>