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600" windowHeight="7530" activeTab="0"/>
  </bookViews>
  <sheets>
    <sheet name="Остальное" sheetId="1" r:id="rId1"/>
    <sheet name="Листы" sheetId="2" r:id="rId2"/>
  </sheets>
  <definedNames/>
  <calcPr fullCalcOnLoad="1"/>
</workbook>
</file>

<file path=xl/sharedStrings.xml><?xml version="1.0" encoding="utf-8"?>
<sst xmlns="http://schemas.openxmlformats.org/spreadsheetml/2006/main" count="299" uniqueCount="126">
  <si>
    <t>АМг6Б</t>
  </si>
  <si>
    <t>ШИНА</t>
  </si>
  <si>
    <t>до 200кг</t>
  </si>
  <si>
    <t>до 500кг</t>
  </si>
  <si>
    <t>16-20</t>
  </si>
  <si>
    <t>25-30</t>
  </si>
  <si>
    <t>40-70</t>
  </si>
  <si>
    <t>ПЛИТЫ</t>
  </si>
  <si>
    <t>Д16</t>
  </si>
  <si>
    <t>Толщина</t>
  </si>
  <si>
    <t>до 1000кг</t>
  </si>
  <si>
    <t>14-15</t>
  </si>
  <si>
    <t>АД1</t>
  </si>
  <si>
    <t>ПРОВОЛОКА</t>
  </si>
  <si>
    <t>22-25</t>
  </si>
  <si>
    <t>св. АК5</t>
  </si>
  <si>
    <t>Д1П/Д16П</t>
  </si>
  <si>
    <t>16-18</t>
  </si>
  <si>
    <t>30-35</t>
  </si>
  <si>
    <t>св. АМг6</t>
  </si>
  <si>
    <t>Д18/В65</t>
  </si>
  <si>
    <t>20-22</t>
  </si>
  <si>
    <t>40-60</t>
  </si>
  <si>
    <t>св. АМц</t>
  </si>
  <si>
    <t>65-70</t>
  </si>
  <si>
    <t>АД/АД1</t>
  </si>
  <si>
    <t>АМг5</t>
  </si>
  <si>
    <t>ПРУТКИ</t>
  </si>
  <si>
    <t>Профиль</t>
  </si>
  <si>
    <t>Диаметр</t>
  </si>
  <si>
    <t>Уголок</t>
  </si>
  <si>
    <t>АД31</t>
  </si>
  <si>
    <t>Д16Т</t>
  </si>
  <si>
    <t>АМг2</t>
  </si>
  <si>
    <t>АМг6</t>
  </si>
  <si>
    <t>Латунный прокат</t>
  </si>
  <si>
    <t>Листы</t>
  </si>
  <si>
    <t>ЛС59-1тв</t>
  </si>
  <si>
    <t>Л63М</t>
  </si>
  <si>
    <t>20-130</t>
  </si>
  <si>
    <t>Пруток</t>
  </si>
  <si>
    <t>ЛС59-1</t>
  </si>
  <si>
    <t>АМг3</t>
  </si>
  <si>
    <t>Медный прокат</t>
  </si>
  <si>
    <t>Трубы</t>
  </si>
  <si>
    <t>АМц</t>
  </si>
  <si>
    <t>Бронзовый прокат</t>
  </si>
  <si>
    <t>БраЖ9-4</t>
  </si>
  <si>
    <t>Марка сплава</t>
  </si>
  <si>
    <t>Раскрой</t>
  </si>
  <si>
    <t>АМцМ</t>
  </si>
  <si>
    <t>3,0х1200</t>
  </si>
  <si>
    <t>АМг6БМ</t>
  </si>
  <si>
    <t>1,0х1500</t>
  </si>
  <si>
    <t>4,0х1200</t>
  </si>
  <si>
    <t>1,2х1200</t>
  </si>
  <si>
    <t>5-10,0</t>
  </si>
  <si>
    <t>1,2х1500</t>
  </si>
  <si>
    <t>А5</t>
  </si>
  <si>
    <t>0,5х1200</t>
  </si>
  <si>
    <t>АМг2М</t>
  </si>
  <si>
    <t>1,5х1200</t>
  </si>
  <si>
    <t>0,5х1500</t>
  </si>
  <si>
    <t>1,5х1500</t>
  </si>
  <si>
    <t>0,8х1200</t>
  </si>
  <si>
    <t>2,0х1200</t>
  </si>
  <si>
    <t>0,8х1500</t>
  </si>
  <si>
    <t>2,0х1500</t>
  </si>
  <si>
    <t>1,0х1200</t>
  </si>
  <si>
    <t>Д16АМ</t>
  </si>
  <si>
    <t>АД1М</t>
  </si>
  <si>
    <t>АМг2НР</t>
  </si>
  <si>
    <t>АМг3М</t>
  </si>
  <si>
    <t>3,0х1500</t>
  </si>
  <si>
    <t>Д16АТ</t>
  </si>
  <si>
    <t>АМг5М</t>
  </si>
  <si>
    <t>0,5-1,0</t>
  </si>
  <si>
    <t>2,5х1200</t>
  </si>
  <si>
    <t>АМг6М</t>
  </si>
  <si>
    <t>ВД1АТ</t>
  </si>
  <si>
    <t>0,5-4,0</t>
  </si>
  <si>
    <t>1105АТ</t>
  </si>
  <si>
    <t>от 1000кг</t>
  </si>
  <si>
    <t>Ад31Т</t>
  </si>
  <si>
    <t xml:space="preserve">Ад0 </t>
  </si>
  <si>
    <t>до 50 кг</t>
  </si>
  <si>
    <t>до дм.20</t>
  </si>
  <si>
    <t>от дм.20</t>
  </si>
  <si>
    <t>до 300кг</t>
  </si>
  <si>
    <t>св. 300</t>
  </si>
  <si>
    <t>Переходники медь-алюминий</t>
  </si>
  <si>
    <t>до 10шт</t>
  </si>
  <si>
    <t>МА 10*100</t>
  </si>
  <si>
    <t>МА 10*120</t>
  </si>
  <si>
    <t>от 100шт</t>
  </si>
  <si>
    <t>Для листов АМцН2 - цена АМцМ +2%</t>
  </si>
  <si>
    <t>1,5-3,0</t>
  </si>
  <si>
    <t>4.0-10.0</t>
  </si>
  <si>
    <t>От 1000 кг цены даны под заказ.</t>
  </si>
  <si>
    <t xml:space="preserve">от 1000кг </t>
  </si>
  <si>
    <t>от 1000 кг</t>
  </si>
  <si>
    <t xml:space="preserve">до 1000кг </t>
  </si>
  <si>
    <t>М1  шина</t>
  </si>
  <si>
    <t>М1 лист, пруток</t>
  </si>
  <si>
    <t xml:space="preserve"> до 100 кг</t>
  </si>
  <si>
    <t>до 500 кг</t>
  </si>
  <si>
    <t>до 1000</t>
  </si>
  <si>
    <t>ЛИСТЫ</t>
  </si>
  <si>
    <t>8-12</t>
  </si>
  <si>
    <t>св.АМг5</t>
  </si>
  <si>
    <t>св.АМг2 / 3</t>
  </si>
  <si>
    <t>21-130</t>
  </si>
  <si>
    <t>13-20</t>
  </si>
  <si>
    <t>131-170</t>
  </si>
  <si>
    <t>171-290</t>
  </si>
  <si>
    <t>Стоимость доставки по России:</t>
  </si>
  <si>
    <t>Плиты Д16Т:  150 руб./кг</t>
  </si>
  <si>
    <t>Плиты  Д16Б +3 рубля к прайсу</t>
  </si>
  <si>
    <t>Цены в рублях за кг без учета НДС</t>
  </si>
  <si>
    <t>до 1000кг          10% от суммы счета</t>
  </si>
  <si>
    <t>свыше 1000кг.   5% от суммы счета</t>
  </si>
  <si>
    <t>шина                  5% от суммы счета</t>
  </si>
  <si>
    <t>За мерность прутка добавляется 5%</t>
  </si>
  <si>
    <t>М1А  шина</t>
  </si>
  <si>
    <t>М1А лист</t>
  </si>
  <si>
    <t>3,0-4,0х1200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</si>
</sst>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[$-FC19]d\ mmmm\ yyyy\ &quot;г.&quot;"/>
    <numFmt numFmtId="166" formatCode="[$-419]dd\ mmm\ yy;@"/>
    <numFmt numFmtId="167" formatCode="0.0"/>
  </numFmts>
  <fonts count="1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8"/>
      <color indexed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0"/>
      <color indexed="12"/>
      <name val="Arial Cyr"/>
      <family val="2"/>
    </font>
    <font>
      <b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1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/>
    </xf>
    <xf numFmtId="164" fontId="7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vertical="justify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justify" vertical="justify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2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2" fontId="2" fillId="2" borderId="9" xfId="0" applyNumberFormat="1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2" borderId="6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6.75390625" style="1" customWidth="1"/>
    <col min="2" max="2" width="9.875" style="1" customWidth="1"/>
    <col min="3" max="3" width="6.875" style="1" customWidth="1"/>
    <col min="4" max="4" width="7.00390625" style="1" customWidth="1"/>
    <col min="5" max="5" width="8.125" style="1" customWidth="1"/>
    <col min="6" max="6" width="7.875" style="1" customWidth="1"/>
    <col min="7" max="7" width="2.125" style="1" customWidth="1"/>
    <col min="8" max="8" width="6.625" style="1" customWidth="1"/>
    <col min="9" max="9" width="10.125" style="1" customWidth="1"/>
    <col min="10" max="10" width="7.00390625" style="1" customWidth="1"/>
    <col min="11" max="11" width="7.375" style="1" customWidth="1"/>
    <col min="12" max="12" width="8.125" style="1" customWidth="1"/>
    <col min="13" max="13" width="7.875" style="1" customWidth="1"/>
    <col min="14" max="14" width="1.75390625" style="6" customWidth="1"/>
    <col min="15" max="15" width="9.875" style="1" customWidth="1"/>
    <col min="16" max="16" width="8.75390625" style="1" customWidth="1"/>
    <col min="17" max="17" width="9.375" style="0" customWidth="1"/>
    <col min="18" max="18" width="7.75390625" style="0" customWidth="1"/>
    <col min="19" max="19" width="7.875" style="0" customWidth="1"/>
    <col min="20" max="20" width="8.625" style="0" customWidth="1"/>
  </cols>
  <sheetData>
    <row r="1" spans="1:19" ht="17.25" customHeight="1">
      <c r="A1" s="79" t="s">
        <v>7</v>
      </c>
      <c r="B1" s="80"/>
      <c r="C1" s="80"/>
      <c r="D1" s="81"/>
      <c r="E1" s="81"/>
      <c r="F1" s="82"/>
      <c r="H1" s="79" t="s">
        <v>7</v>
      </c>
      <c r="I1" s="80"/>
      <c r="J1" s="80"/>
      <c r="K1" s="81"/>
      <c r="L1" s="81"/>
      <c r="M1" s="82"/>
      <c r="O1" s="88" t="s">
        <v>1</v>
      </c>
      <c r="P1" s="89"/>
      <c r="Q1" s="89"/>
      <c r="R1" s="89"/>
      <c r="S1" s="90"/>
    </row>
    <row r="2" spans="1:19" ht="15.75" customHeight="1">
      <c r="A2" s="16"/>
      <c r="B2" s="10" t="s">
        <v>9</v>
      </c>
      <c r="C2" s="10" t="s">
        <v>2</v>
      </c>
      <c r="D2" s="10" t="s">
        <v>3</v>
      </c>
      <c r="E2" s="10" t="s">
        <v>101</v>
      </c>
      <c r="F2" s="10" t="s">
        <v>99</v>
      </c>
      <c r="H2" s="2" t="s">
        <v>8</v>
      </c>
      <c r="I2" s="15">
        <v>12</v>
      </c>
      <c r="J2" s="5">
        <f>K2*1.05</f>
        <v>129.65400000000002</v>
      </c>
      <c r="K2" s="5">
        <f>L2*1.05</f>
        <v>123.48000000000002</v>
      </c>
      <c r="L2" s="5">
        <f>M2*1.05</f>
        <v>117.60000000000001</v>
      </c>
      <c r="M2" s="5">
        <v>112</v>
      </c>
      <c r="O2" s="9"/>
      <c r="P2" s="10" t="s">
        <v>2</v>
      </c>
      <c r="Q2" s="11" t="s">
        <v>3</v>
      </c>
      <c r="R2" s="11" t="s">
        <v>10</v>
      </c>
      <c r="S2" s="11" t="s">
        <v>82</v>
      </c>
    </row>
    <row r="3" spans="1:19" ht="12.75">
      <c r="A3" s="2" t="s">
        <v>12</v>
      </c>
      <c r="B3" s="15">
        <v>12</v>
      </c>
      <c r="C3" s="5">
        <f>D3*1.05</f>
        <v>126.18112500000002</v>
      </c>
      <c r="D3" s="5">
        <f>E3*1.05</f>
        <v>120.17250000000001</v>
      </c>
      <c r="E3" s="5">
        <f>F3*1.05</f>
        <v>114.45</v>
      </c>
      <c r="F3" s="5">
        <v>109</v>
      </c>
      <c r="H3" s="7"/>
      <c r="I3" s="15" t="s">
        <v>11</v>
      </c>
      <c r="J3" s="5">
        <f aca="true" t="shared" si="0" ref="J3:K8">K3*1.05</f>
        <v>129.65400000000002</v>
      </c>
      <c r="K3" s="5">
        <f t="shared" si="0"/>
        <v>123.48000000000002</v>
      </c>
      <c r="L3" s="5">
        <f aca="true" t="shared" si="1" ref="L3:L8">M3*1.05</f>
        <v>117.60000000000001</v>
      </c>
      <c r="M3" s="5">
        <v>112</v>
      </c>
      <c r="O3" s="13" t="s">
        <v>83</v>
      </c>
      <c r="P3" s="4">
        <v>118</v>
      </c>
      <c r="Q3" s="4">
        <v>115</v>
      </c>
      <c r="R3" s="4">
        <v>113</v>
      </c>
      <c r="S3" s="4">
        <v>110</v>
      </c>
    </row>
    <row r="4" spans="1:19" ht="13.5" customHeight="1">
      <c r="A4" s="7"/>
      <c r="B4" s="15" t="s">
        <v>11</v>
      </c>
      <c r="C4" s="5">
        <f aca="true" t="shared" si="2" ref="C4:E11">D4*1.05</f>
        <v>126.18112500000002</v>
      </c>
      <c r="D4" s="5">
        <f t="shared" si="2"/>
        <v>120.17250000000001</v>
      </c>
      <c r="E4" s="5">
        <f t="shared" si="2"/>
        <v>114.45</v>
      </c>
      <c r="F4" s="5">
        <v>109</v>
      </c>
      <c r="H4" s="7"/>
      <c r="I4" s="15" t="s">
        <v>4</v>
      </c>
      <c r="J4" s="5">
        <f t="shared" si="0"/>
        <v>129.65400000000002</v>
      </c>
      <c r="K4" s="5">
        <f t="shared" si="0"/>
        <v>123.48000000000002</v>
      </c>
      <c r="L4" s="5">
        <f t="shared" si="1"/>
        <v>117.60000000000001</v>
      </c>
      <c r="M4" s="5">
        <v>112</v>
      </c>
      <c r="O4" s="13" t="s">
        <v>84</v>
      </c>
      <c r="P4" s="4">
        <v>122</v>
      </c>
      <c r="Q4" s="4">
        <v>120</v>
      </c>
      <c r="R4" s="4">
        <v>118</v>
      </c>
      <c r="S4" s="4">
        <v>116</v>
      </c>
    </row>
    <row r="5" spans="1:16" ht="12.75">
      <c r="A5" s="7"/>
      <c r="B5" s="15" t="s">
        <v>17</v>
      </c>
      <c r="C5" s="5">
        <f t="shared" si="2"/>
        <v>126.18112500000002</v>
      </c>
      <c r="D5" s="5">
        <f t="shared" si="2"/>
        <v>120.17250000000001</v>
      </c>
      <c r="E5" s="5">
        <f t="shared" si="2"/>
        <v>114.45</v>
      </c>
      <c r="F5" s="5">
        <v>109</v>
      </c>
      <c r="H5" s="7"/>
      <c r="I5" s="15" t="s">
        <v>14</v>
      </c>
      <c r="J5" s="5">
        <f t="shared" si="0"/>
        <v>129.65400000000002</v>
      </c>
      <c r="K5" s="5">
        <f t="shared" si="0"/>
        <v>123.48000000000002</v>
      </c>
      <c r="L5" s="5">
        <f t="shared" si="1"/>
        <v>117.60000000000001</v>
      </c>
      <c r="M5" s="5">
        <v>112</v>
      </c>
      <c r="O5"/>
      <c r="P5"/>
    </row>
    <row r="6" spans="1:18" ht="12.75" customHeight="1">
      <c r="A6" s="7"/>
      <c r="B6" s="15" t="s">
        <v>21</v>
      </c>
      <c r="C6" s="5">
        <f t="shared" si="2"/>
        <v>126.18112500000002</v>
      </c>
      <c r="D6" s="5">
        <f t="shared" si="2"/>
        <v>120.17250000000001</v>
      </c>
      <c r="E6" s="5">
        <f t="shared" si="2"/>
        <v>114.45</v>
      </c>
      <c r="F6" s="5">
        <v>109</v>
      </c>
      <c r="H6" s="7"/>
      <c r="I6" s="15" t="s">
        <v>18</v>
      </c>
      <c r="J6" s="5">
        <f t="shared" si="0"/>
        <v>129.65400000000002</v>
      </c>
      <c r="K6" s="5">
        <f t="shared" si="0"/>
        <v>123.48000000000002</v>
      </c>
      <c r="L6" s="5">
        <f t="shared" si="1"/>
        <v>117.60000000000001</v>
      </c>
      <c r="M6" s="5">
        <v>112</v>
      </c>
      <c r="O6" s="83" t="s">
        <v>13</v>
      </c>
      <c r="P6" s="86"/>
      <c r="Q6" s="86"/>
      <c r="R6" s="87"/>
    </row>
    <row r="7" spans="1:18" ht="12" customHeight="1">
      <c r="A7" s="7"/>
      <c r="B7" s="15">
        <v>25</v>
      </c>
      <c r="C7" s="5">
        <f t="shared" si="2"/>
        <v>126.18112500000002</v>
      </c>
      <c r="D7" s="5">
        <f t="shared" si="2"/>
        <v>120.17250000000001</v>
      </c>
      <c r="E7" s="5">
        <f t="shared" si="2"/>
        <v>114.45</v>
      </c>
      <c r="F7" s="5">
        <v>109</v>
      </c>
      <c r="H7" s="7"/>
      <c r="I7" s="15" t="s">
        <v>22</v>
      </c>
      <c r="J7" s="5">
        <f t="shared" si="0"/>
        <v>129.65400000000002</v>
      </c>
      <c r="K7" s="5">
        <f t="shared" si="0"/>
        <v>123.48000000000002</v>
      </c>
      <c r="L7" s="5">
        <f t="shared" si="1"/>
        <v>117.60000000000001</v>
      </c>
      <c r="M7" s="5">
        <v>112</v>
      </c>
      <c r="O7" s="13" t="s">
        <v>15</v>
      </c>
      <c r="P7" s="4">
        <v>180</v>
      </c>
      <c r="Q7" s="17" t="s">
        <v>16</v>
      </c>
      <c r="R7" s="4">
        <v>200</v>
      </c>
    </row>
    <row r="8" spans="1:18" ht="12.75" customHeight="1">
      <c r="A8" s="7"/>
      <c r="B8" s="15" t="s">
        <v>18</v>
      </c>
      <c r="C8" s="5">
        <f t="shared" si="2"/>
        <v>126.18112500000002</v>
      </c>
      <c r="D8" s="5">
        <f t="shared" si="2"/>
        <v>120.17250000000001</v>
      </c>
      <c r="E8" s="5">
        <f t="shared" si="2"/>
        <v>114.45</v>
      </c>
      <c r="F8" s="5">
        <v>109</v>
      </c>
      <c r="H8" s="14"/>
      <c r="I8" s="15" t="s">
        <v>24</v>
      </c>
      <c r="J8" s="5">
        <f t="shared" si="0"/>
        <v>129.65400000000002</v>
      </c>
      <c r="K8" s="5">
        <f t="shared" si="0"/>
        <v>123.48000000000002</v>
      </c>
      <c r="L8" s="5">
        <f t="shared" si="1"/>
        <v>117.60000000000001</v>
      </c>
      <c r="M8" s="5">
        <v>112</v>
      </c>
      <c r="O8" s="13" t="s">
        <v>19</v>
      </c>
      <c r="P8" s="4">
        <v>200</v>
      </c>
      <c r="Q8" s="17" t="s">
        <v>20</v>
      </c>
      <c r="R8" s="4">
        <v>200</v>
      </c>
    </row>
    <row r="9" spans="1:18" ht="12.75">
      <c r="A9" s="7"/>
      <c r="B9" s="15" t="s">
        <v>22</v>
      </c>
      <c r="C9" s="5">
        <f t="shared" si="2"/>
        <v>126.18112500000002</v>
      </c>
      <c r="D9" s="5">
        <f t="shared" si="2"/>
        <v>120.17250000000001</v>
      </c>
      <c r="E9" s="5">
        <f t="shared" si="2"/>
        <v>114.45</v>
      </c>
      <c r="F9" s="5">
        <v>109</v>
      </c>
      <c r="H9" s="71" t="s">
        <v>117</v>
      </c>
      <c r="I9" s="72"/>
      <c r="J9" s="72"/>
      <c r="K9" s="72"/>
      <c r="L9" s="72"/>
      <c r="M9" s="72"/>
      <c r="O9" s="13" t="s">
        <v>23</v>
      </c>
      <c r="P9" s="4">
        <v>180</v>
      </c>
      <c r="Q9" s="17" t="s">
        <v>110</v>
      </c>
      <c r="R9" s="4">
        <v>200</v>
      </c>
    </row>
    <row r="10" spans="1:18" ht="12.75">
      <c r="A10" s="7"/>
      <c r="B10" s="15">
        <v>65</v>
      </c>
      <c r="C10" s="5">
        <f t="shared" si="2"/>
        <v>126.18112500000002</v>
      </c>
      <c r="D10" s="5">
        <f t="shared" si="2"/>
        <v>120.17250000000001</v>
      </c>
      <c r="E10" s="5">
        <f t="shared" si="2"/>
        <v>114.45</v>
      </c>
      <c r="F10" s="5">
        <v>109</v>
      </c>
      <c r="H10" s="71" t="s">
        <v>116</v>
      </c>
      <c r="I10" s="72"/>
      <c r="J10" s="72"/>
      <c r="K10" s="72"/>
      <c r="L10" s="72"/>
      <c r="M10" s="72"/>
      <c r="O10" s="13" t="s">
        <v>25</v>
      </c>
      <c r="P10" s="4">
        <v>145</v>
      </c>
      <c r="Q10" s="17" t="s">
        <v>109</v>
      </c>
      <c r="R10" s="4">
        <v>200</v>
      </c>
    </row>
    <row r="11" spans="1:6" ht="12.75">
      <c r="A11" s="14"/>
      <c r="B11" s="15">
        <v>70</v>
      </c>
      <c r="C11" s="5">
        <f t="shared" si="2"/>
        <v>126.18112500000002</v>
      </c>
      <c r="D11" s="5">
        <f t="shared" si="2"/>
        <v>120.17250000000001</v>
      </c>
      <c r="E11" s="5">
        <f t="shared" si="2"/>
        <v>114.45</v>
      </c>
      <c r="F11" s="5">
        <v>109</v>
      </c>
    </row>
    <row r="12" spans="1:19" ht="12.75" customHeight="1">
      <c r="A12" s="2" t="s">
        <v>33</v>
      </c>
      <c r="B12" s="15">
        <v>12</v>
      </c>
      <c r="C12" s="5">
        <f aca="true" t="shared" si="3" ref="C12:E40">D12*1.05</f>
        <v>123.79931156250002</v>
      </c>
      <c r="D12" s="5">
        <f t="shared" si="3"/>
        <v>117.90410625000001</v>
      </c>
      <c r="E12" s="5">
        <f t="shared" si="3"/>
        <v>112.289625</v>
      </c>
      <c r="F12" s="5">
        <v>106.9425</v>
      </c>
      <c r="H12" s="79" t="s">
        <v>27</v>
      </c>
      <c r="I12" s="81"/>
      <c r="J12" s="81"/>
      <c r="K12" s="81"/>
      <c r="L12" s="81"/>
      <c r="M12" s="82"/>
      <c r="O12" s="83" t="s">
        <v>28</v>
      </c>
      <c r="P12" s="86"/>
      <c r="Q12" s="86"/>
      <c r="R12" s="86"/>
      <c r="S12" s="87"/>
    </row>
    <row r="13" spans="1:19" ht="22.5">
      <c r="A13" s="7"/>
      <c r="B13" s="15" t="s">
        <v>11</v>
      </c>
      <c r="C13" s="5">
        <f t="shared" si="3"/>
        <v>123.79931156250002</v>
      </c>
      <c r="D13" s="5">
        <f t="shared" si="3"/>
        <v>117.90410625000001</v>
      </c>
      <c r="E13" s="5">
        <f t="shared" si="3"/>
        <v>112.289625</v>
      </c>
      <c r="F13" s="5">
        <v>106.9425</v>
      </c>
      <c r="H13" s="39"/>
      <c r="I13" s="10" t="s">
        <v>29</v>
      </c>
      <c r="J13" s="17" t="s">
        <v>2</v>
      </c>
      <c r="K13" s="11" t="s">
        <v>3</v>
      </c>
      <c r="L13" s="44" t="s">
        <v>10</v>
      </c>
      <c r="M13" s="44" t="s">
        <v>82</v>
      </c>
      <c r="O13" s="39"/>
      <c r="Q13" s="11" t="s">
        <v>2</v>
      </c>
      <c r="R13" s="19" t="s">
        <v>3</v>
      </c>
      <c r="S13" s="11" t="s">
        <v>10</v>
      </c>
    </row>
    <row r="14" spans="1:19" ht="12.75">
      <c r="A14" s="7"/>
      <c r="B14" s="15" t="s">
        <v>17</v>
      </c>
      <c r="C14" s="5">
        <f t="shared" si="3"/>
        <v>123.79931156250002</v>
      </c>
      <c r="D14" s="5">
        <f t="shared" si="3"/>
        <v>117.90410625000001</v>
      </c>
      <c r="E14" s="5">
        <f t="shared" si="3"/>
        <v>112.289625</v>
      </c>
      <c r="F14" s="5">
        <v>106.9425</v>
      </c>
      <c r="H14" s="2" t="s">
        <v>32</v>
      </c>
      <c r="I14" s="37" t="s">
        <v>108</v>
      </c>
      <c r="J14" s="4">
        <f aca="true" t="shared" si="4" ref="J14:L33">1.05*K14</f>
        <v>151.648875</v>
      </c>
      <c r="K14" s="4">
        <f t="shared" si="4"/>
        <v>144.4275</v>
      </c>
      <c r="L14" s="4">
        <f t="shared" si="4"/>
        <v>137.55</v>
      </c>
      <c r="M14" s="4">
        <v>131</v>
      </c>
      <c r="N14" s="18"/>
      <c r="O14" s="99" t="s">
        <v>30</v>
      </c>
      <c r="P14" s="49" t="s">
        <v>31</v>
      </c>
      <c r="Q14" s="4">
        <v>130.05916875</v>
      </c>
      <c r="R14" s="4">
        <v>123.865875</v>
      </c>
      <c r="S14" s="4">
        <v>117.9675</v>
      </c>
    </row>
    <row r="15" spans="1:19" ht="12.75">
      <c r="A15" s="7"/>
      <c r="B15" s="15" t="s">
        <v>21</v>
      </c>
      <c r="C15" s="5">
        <f t="shared" si="3"/>
        <v>123.79931156250002</v>
      </c>
      <c r="D15" s="5">
        <f t="shared" si="3"/>
        <v>117.90410625000001</v>
      </c>
      <c r="E15" s="5">
        <f t="shared" si="3"/>
        <v>112.289625</v>
      </c>
      <c r="F15" s="5">
        <v>106.9425</v>
      </c>
      <c r="H15" s="7"/>
      <c r="I15" s="37" t="s">
        <v>112</v>
      </c>
      <c r="J15" s="4">
        <f t="shared" si="4"/>
        <v>142.38787500000004</v>
      </c>
      <c r="K15" s="4">
        <f t="shared" si="4"/>
        <v>135.60750000000002</v>
      </c>
      <c r="L15" s="4">
        <f t="shared" si="4"/>
        <v>129.15</v>
      </c>
      <c r="M15" s="4">
        <v>123</v>
      </c>
      <c r="N15" s="18"/>
      <c r="O15" s="100"/>
      <c r="P15" s="49" t="s">
        <v>32</v>
      </c>
      <c r="Q15" s="4">
        <v>145.86075000000002</v>
      </c>
      <c r="R15" s="4">
        <v>138.915</v>
      </c>
      <c r="S15" s="4">
        <v>132.3</v>
      </c>
    </row>
    <row r="16" spans="1:19" ht="12.75" customHeight="1">
      <c r="A16" s="7"/>
      <c r="B16" s="15">
        <v>25</v>
      </c>
      <c r="C16" s="5">
        <f t="shared" si="3"/>
        <v>123.79931156250002</v>
      </c>
      <c r="D16" s="5">
        <f t="shared" si="3"/>
        <v>117.90410625000001</v>
      </c>
      <c r="E16" s="5">
        <f t="shared" si="3"/>
        <v>112.289625</v>
      </c>
      <c r="F16" s="5">
        <v>106.9425</v>
      </c>
      <c r="H16" s="14"/>
      <c r="I16" s="48" t="s">
        <v>111</v>
      </c>
      <c r="J16" s="4">
        <f t="shared" si="4"/>
        <v>130.81162500000002</v>
      </c>
      <c r="K16" s="4">
        <f t="shared" si="4"/>
        <v>124.58250000000001</v>
      </c>
      <c r="L16" s="4">
        <f t="shared" si="4"/>
        <v>118.65</v>
      </c>
      <c r="M16" s="4">
        <v>113</v>
      </c>
      <c r="N16" s="18"/>
      <c r="O16" s="100"/>
      <c r="P16" s="52" t="s">
        <v>26</v>
      </c>
      <c r="Q16" s="4">
        <v>161.66233125000002</v>
      </c>
      <c r="R16" s="4">
        <v>153.96412500000002</v>
      </c>
      <c r="S16" s="4">
        <v>146.6325</v>
      </c>
    </row>
    <row r="17" spans="1:19" ht="12.75">
      <c r="A17" s="7"/>
      <c r="B17" s="15" t="s">
        <v>18</v>
      </c>
      <c r="C17" s="5">
        <f t="shared" si="3"/>
        <v>123.79931156250002</v>
      </c>
      <c r="D17" s="5">
        <f t="shared" si="3"/>
        <v>117.90410625000001</v>
      </c>
      <c r="E17" s="5">
        <f t="shared" si="3"/>
        <v>112.289625</v>
      </c>
      <c r="F17" s="5">
        <v>106.9425</v>
      </c>
      <c r="H17" s="2" t="s">
        <v>8</v>
      </c>
      <c r="I17" s="48" t="s">
        <v>113</v>
      </c>
      <c r="J17" s="4">
        <f t="shared" si="4"/>
        <v>131.96925000000002</v>
      </c>
      <c r="K17" s="4">
        <f t="shared" si="4"/>
        <v>125.685</v>
      </c>
      <c r="L17" s="4">
        <f t="shared" si="4"/>
        <v>119.7</v>
      </c>
      <c r="M17" s="4">
        <v>114</v>
      </c>
      <c r="N17" s="18"/>
      <c r="O17" s="101"/>
      <c r="P17" s="13" t="s">
        <v>34</v>
      </c>
      <c r="Q17" s="4">
        <v>171.38638125000003</v>
      </c>
      <c r="R17" s="4">
        <v>163.22512500000002</v>
      </c>
      <c r="S17" s="4">
        <v>155.4525</v>
      </c>
    </row>
    <row r="18" spans="1:14" ht="12.75" customHeight="1">
      <c r="A18" s="7"/>
      <c r="B18" s="15" t="s">
        <v>22</v>
      </c>
      <c r="C18" s="5">
        <f t="shared" si="3"/>
        <v>123.79931156250002</v>
      </c>
      <c r="D18" s="5">
        <f t="shared" si="3"/>
        <v>117.90410625000001</v>
      </c>
      <c r="E18" s="5">
        <f t="shared" si="3"/>
        <v>112.289625</v>
      </c>
      <c r="F18" s="5">
        <v>106.9425</v>
      </c>
      <c r="H18" s="7"/>
      <c r="I18" s="48" t="s">
        <v>114</v>
      </c>
      <c r="J18" s="4">
        <f t="shared" si="4"/>
        <v>133.126875</v>
      </c>
      <c r="K18" s="4">
        <f t="shared" si="4"/>
        <v>126.78750000000001</v>
      </c>
      <c r="L18" s="4">
        <f t="shared" si="4"/>
        <v>120.75</v>
      </c>
      <c r="M18" s="4">
        <v>115</v>
      </c>
      <c r="N18" s="18"/>
    </row>
    <row r="19" spans="1:19" ht="12.75">
      <c r="A19" s="14"/>
      <c r="B19" s="15" t="s">
        <v>24</v>
      </c>
      <c r="C19" s="5">
        <f t="shared" si="3"/>
        <v>123.79931156250002</v>
      </c>
      <c r="D19" s="5">
        <f t="shared" si="3"/>
        <v>117.90410625000001</v>
      </c>
      <c r="E19" s="5">
        <f t="shared" si="3"/>
        <v>112.289625</v>
      </c>
      <c r="F19" s="5">
        <v>106.9425</v>
      </c>
      <c r="H19" s="14"/>
      <c r="I19" s="48" t="s">
        <v>89</v>
      </c>
      <c r="J19" s="4">
        <f t="shared" si="4"/>
        <v>140.07262500000002</v>
      </c>
      <c r="K19" s="4">
        <f t="shared" si="4"/>
        <v>133.4025</v>
      </c>
      <c r="L19" s="4">
        <f t="shared" si="4"/>
        <v>127.05000000000001</v>
      </c>
      <c r="M19" s="4">
        <v>121</v>
      </c>
      <c r="N19" s="18"/>
      <c r="O19" s="83" t="s">
        <v>43</v>
      </c>
      <c r="P19" s="86"/>
      <c r="Q19" s="86"/>
      <c r="R19" s="86"/>
      <c r="S19" s="87"/>
    </row>
    <row r="20" spans="1:19" ht="12.75">
      <c r="A20" s="2" t="s">
        <v>42</v>
      </c>
      <c r="B20" s="15">
        <v>12</v>
      </c>
      <c r="C20" s="5">
        <f t="shared" si="3"/>
        <v>123.79931156250002</v>
      </c>
      <c r="D20" s="5">
        <f t="shared" si="3"/>
        <v>117.90410625000001</v>
      </c>
      <c r="E20" s="5">
        <f t="shared" si="3"/>
        <v>112.289625</v>
      </c>
      <c r="F20" s="5">
        <v>106.9425</v>
      </c>
      <c r="H20" s="2" t="s">
        <v>34</v>
      </c>
      <c r="I20" s="37" t="s">
        <v>108</v>
      </c>
      <c r="J20" s="4">
        <f t="shared" si="4"/>
        <v>167.85562500000003</v>
      </c>
      <c r="K20" s="4">
        <f t="shared" si="4"/>
        <v>159.8625</v>
      </c>
      <c r="L20" s="4">
        <f t="shared" si="4"/>
        <v>152.25</v>
      </c>
      <c r="M20" s="4">
        <v>145</v>
      </c>
      <c r="N20" s="18"/>
      <c r="O20" s="46"/>
      <c r="P20" s="47"/>
      <c r="Q20" s="11" t="s">
        <v>88</v>
      </c>
      <c r="R20" s="19" t="s">
        <v>10</v>
      </c>
      <c r="S20" s="11" t="s">
        <v>82</v>
      </c>
    </row>
    <row r="21" spans="1:19" ht="12.75">
      <c r="A21" s="7"/>
      <c r="B21" s="15" t="s">
        <v>11</v>
      </c>
      <c r="C21" s="5">
        <f t="shared" si="3"/>
        <v>123.79931156250002</v>
      </c>
      <c r="D21" s="5">
        <f t="shared" si="3"/>
        <v>117.90410625000001</v>
      </c>
      <c r="E21" s="5">
        <f t="shared" si="3"/>
        <v>112.289625</v>
      </c>
      <c r="F21" s="5">
        <v>106.9425</v>
      </c>
      <c r="H21" s="7"/>
      <c r="I21" s="37" t="s">
        <v>112</v>
      </c>
      <c r="J21" s="4">
        <f t="shared" si="4"/>
        <v>160.90987500000003</v>
      </c>
      <c r="K21" s="4">
        <f t="shared" si="4"/>
        <v>153.24750000000003</v>
      </c>
      <c r="L21" s="4">
        <f t="shared" si="4"/>
        <v>145.95000000000002</v>
      </c>
      <c r="M21" s="4">
        <v>139</v>
      </c>
      <c r="N21" s="18"/>
      <c r="O21" s="54" t="s">
        <v>102</v>
      </c>
      <c r="P21" s="55"/>
      <c r="Q21" s="4">
        <v>275</v>
      </c>
      <c r="R21" s="4">
        <v>270</v>
      </c>
      <c r="S21" s="4">
        <v>265</v>
      </c>
    </row>
    <row r="22" spans="1:19" ht="21.75" customHeight="1">
      <c r="A22" s="7"/>
      <c r="B22" s="15" t="s">
        <v>17</v>
      </c>
      <c r="C22" s="5">
        <f t="shared" si="3"/>
        <v>123.79931156250002</v>
      </c>
      <c r="D22" s="5">
        <f t="shared" si="3"/>
        <v>117.90410625000001</v>
      </c>
      <c r="E22" s="5">
        <f t="shared" si="3"/>
        <v>112.289625</v>
      </c>
      <c r="F22" s="5">
        <v>106.9425</v>
      </c>
      <c r="H22" s="7"/>
      <c r="I22" s="48" t="s">
        <v>111</v>
      </c>
      <c r="J22" s="4">
        <f t="shared" si="4"/>
        <v>150.49125000000004</v>
      </c>
      <c r="K22" s="4">
        <f t="shared" si="4"/>
        <v>143.32500000000002</v>
      </c>
      <c r="L22" s="4">
        <f t="shared" si="4"/>
        <v>136.5</v>
      </c>
      <c r="M22" s="4">
        <v>130</v>
      </c>
      <c r="N22" s="18"/>
      <c r="O22" s="54" t="s">
        <v>103</v>
      </c>
      <c r="P22" s="55"/>
      <c r="Q22" s="4">
        <v>260</v>
      </c>
      <c r="R22" s="4">
        <v>255</v>
      </c>
      <c r="S22" s="4">
        <v>250</v>
      </c>
    </row>
    <row r="23" spans="1:19" ht="12.75" customHeight="1">
      <c r="A23" s="7"/>
      <c r="B23" s="15" t="s">
        <v>21</v>
      </c>
      <c r="C23" s="5">
        <f t="shared" si="3"/>
        <v>123.79931156250002</v>
      </c>
      <c r="D23" s="5">
        <f t="shared" si="3"/>
        <v>117.90410625000001</v>
      </c>
      <c r="E23" s="5">
        <f t="shared" si="3"/>
        <v>112.289625</v>
      </c>
      <c r="F23" s="5">
        <v>106.9425</v>
      </c>
      <c r="H23" s="7"/>
      <c r="I23" s="48" t="s">
        <v>113</v>
      </c>
      <c r="J23" s="4">
        <f t="shared" si="4"/>
        <v>151.648875</v>
      </c>
      <c r="K23" s="4">
        <f t="shared" si="4"/>
        <v>144.4275</v>
      </c>
      <c r="L23" s="4">
        <f t="shared" si="4"/>
        <v>137.55</v>
      </c>
      <c r="M23" s="4">
        <v>131</v>
      </c>
      <c r="N23" s="18"/>
      <c r="O23" s="54" t="s">
        <v>123</v>
      </c>
      <c r="P23" s="70"/>
      <c r="Q23" s="4">
        <v>255</v>
      </c>
      <c r="R23" s="4">
        <v>250</v>
      </c>
      <c r="S23" s="4">
        <v>245</v>
      </c>
    </row>
    <row r="24" spans="1:19" ht="12.75">
      <c r="A24" s="7"/>
      <c r="B24" s="15">
        <v>25</v>
      </c>
      <c r="C24" s="5">
        <f t="shared" si="3"/>
        <v>123.79931156250002</v>
      </c>
      <c r="D24" s="5">
        <f t="shared" si="3"/>
        <v>117.90410625000001</v>
      </c>
      <c r="E24" s="5">
        <f t="shared" si="3"/>
        <v>112.289625</v>
      </c>
      <c r="F24" s="5">
        <v>106.9425</v>
      </c>
      <c r="H24" s="7"/>
      <c r="I24" s="48" t="s">
        <v>114</v>
      </c>
      <c r="J24" s="4">
        <f t="shared" si="4"/>
        <v>151.648875</v>
      </c>
      <c r="K24" s="4">
        <f t="shared" si="4"/>
        <v>144.4275</v>
      </c>
      <c r="L24" s="4">
        <f t="shared" si="4"/>
        <v>137.55</v>
      </c>
      <c r="M24" s="4">
        <v>131</v>
      </c>
      <c r="N24" s="18"/>
      <c r="O24" s="54" t="s">
        <v>124</v>
      </c>
      <c r="P24" s="70"/>
      <c r="Q24" s="4">
        <v>240</v>
      </c>
      <c r="R24" s="4">
        <v>235</v>
      </c>
      <c r="S24" s="4">
        <v>230</v>
      </c>
    </row>
    <row r="25" spans="1:14" ht="12.75" customHeight="1">
      <c r="A25" s="7"/>
      <c r="B25" s="15" t="s">
        <v>18</v>
      </c>
      <c r="C25" s="5">
        <f t="shared" si="3"/>
        <v>123.79931156250002</v>
      </c>
      <c r="D25" s="5">
        <f t="shared" si="3"/>
        <v>117.90410625000001</v>
      </c>
      <c r="E25" s="5">
        <f t="shared" si="3"/>
        <v>112.289625</v>
      </c>
      <c r="F25" s="5">
        <v>106.9425</v>
      </c>
      <c r="H25" s="14"/>
      <c r="I25" s="48" t="s">
        <v>89</v>
      </c>
      <c r="J25" s="4">
        <f t="shared" si="4"/>
        <v>157.43700000000004</v>
      </c>
      <c r="K25" s="4">
        <f t="shared" si="4"/>
        <v>149.94000000000003</v>
      </c>
      <c r="L25" s="4">
        <f t="shared" si="4"/>
        <v>142.8</v>
      </c>
      <c r="M25" s="4">
        <v>136</v>
      </c>
      <c r="N25" s="18"/>
    </row>
    <row r="26" spans="1:20" ht="12.75" customHeight="1">
      <c r="A26" s="7"/>
      <c r="B26" s="15" t="s">
        <v>22</v>
      </c>
      <c r="C26" s="5">
        <f t="shared" si="3"/>
        <v>123.79931156250002</v>
      </c>
      <c r="D26" s="5">
        <f t="shared" si="3"/>
        <v>117.90410625000001</v>
      </c>
      <c r="E26" s="5">
        <f t="shared" si="3"/>
        <v>112.289625</v>
      </c>
      <c r="F26" s="5">
        <v>106.9425</v>
      </c>
      <c r="H26" s="2" t="s">
        <v>26</v>
      </c>
      <c r="I26" s="37" t="s">
        <v>108</v>
      </c>
      <c r="J26" s="4">
        <f t="shared" si="4"/>
        <v>155.12175000000002</v>
      </c>
      <c r="K26" s="4">
        <f t="shared" si="4"/>
        <v>147.735</v>
      </c>
      <c r="L26" s="4">
        <f t="shared" si="4"/>
        <v>140.70000000000002</v>
      </c>
      <c r="M26" s="4">
        <v>134</v>
      </c>
      <c r="N26" s="18"/>
      <c r="O26" s="102" t="s">
        <v>90</v>
      </c>
      <c r="P26" s="98"/>
      <c r="Q26" s="103"/>
      <c r="T26" s="24"/>
    </row>
    <row r="27" spans="1:20" ht="12.75" customHeight="1">
      <c r="A27" s="14"/>
      <c r="B27" s="15" t="s">
        <v>24</v>
      </c>
      <c r="C27" s="5">
        <f t="shared" si="3"/>
        <v>123.79931156250002</v>
      </c>
      <c r="D27" s="5">
        <f t="shared" si="3"/>
        <v>117.90410625000001</v>
      </c>
      <c r="E27" s="5">
        <f t="shared" si="3"/>
        <v>112.289625</v>
      </c>
      <c r="F27" s="5">
        <v>106.9425</v>
      </c>
      <c r="H27" s="7"/>
      <c r="I27" s="37" t="s">
        <v>112</v>
      </c>
      <c r="J27" s="4">
        <f t="shared" si="4"/>
        <v>148.17600000000002</v>
      </c>
      <c r="K27" s="4">
        <f t="shared" si="4"/>
        <v>141.12</v>
      </c>
      <c r="L27" s="4">
        <f t="shared" si="4"/>
        <v>134.4</v>
      </c>
      <c r="M27" s="4">
        <v>128</v>
      </c>
      <c r="N27" s="18"/>
      <c r="O27" s="9"/>
      <c r="P27" s="11" t="s">
        <v>91</v>
      </c>
      <c r="Q27" s="11" t="s">
        <v>94</v>
      </c>
      <c r="T27" s="24"/>
    </row>
    <row r="28" spans="1:20" ht="12.75">
      <c r="A28" s="2" t="s">
        <v>45</v>
      </c>
      <c r="B28" s="15">
        <v>12</v>
      </c>
      <c r="C28" s="5">
        <f t="shared" si="3"/>
        <v>122.52303000000002</v>
      </c>
      <c r="D28" s="5">
        <f t="shared" si="3"/>
        <v>116.68860000000001</v>
      </c>
      <c r="E28" s="5">
        <f t="shared" si="3"/>
        <v>111.132</v>
      </c>
      <c r="F28" s="5">
        <v>105.84</v>
      </c>
      <c r="H28" s="7"/>
      <c r="I28" s="48" t="s">
        <v>111</v>
      </c>
      <c r="J28" s="4">
        <f t="shared" si="4"/>
        <v>137.75737500000002</v>
      </c>
      <c r="K28" s="4">
        <f t="shared" si="4"/>
        <v>131.19750000000002</v>
      </c>
      <c r="L28" s="4">
        <f t="shared" si="4"/>
        <v>124.95</v>
      </c>
      <c r="M28" s="4">
        <v>119</v>
      </c>
      <c r="N28" s="18"/>
      <c r="O28" s="13" t="s">
        <v>92</v>
      </c>
      <c r="P28" s="4">
        <v>1200</v>
      </c>
      <c r="Q28" s="4">
        <v>1000</v>
      </c>
      <c r="T28" s="25"/>
    </row>
    <row r="29" spans="1:20" ht="12.75" customHeight="1">
      <c r="A29" s="7"/>
      <c r="B29" s="15" t="s">
        <v>11</v>
      </c>
      <c r="C29" s="5">
        <f t="shared" si="3"/>
        <v>122.52303000000002</v>
      </c>
      <c r="D29" s="5">
        <f t="shared" si="3"/>
        <v>116.68860000000001</v>
      </c>
      <c r="E29" s="5">
        <f t="shared" si="3"/>
        <v>111.132</v>
      </c>
      <c r="F29" s="5">
        <v>105.84</v>
      </c>
      <c r="H29" s="7"/>
      <c r="I29" s="48" t="s">
        <v>113</v>
      </c>
      <c r="J29" s="4">
        <f t="shared" si="4"/>
        <v>140.07262500000002</v>
      </c>
      <c r="K29" s="4">
        <f t="shared" si="4"/>
        <v>133.4025</v>
      </c>
      <c r="L29" s="4">
        <f t="shared" si="4"/>
        <v>127.05000000000001</v>
      </c>
      <c r="M29" s="4">
        <v>121</v>
      </c>
      <c r="N29" s="18"/>
      <c r="O29" s="13" t="s">
        <v>93</v>
      </c>
      <c r="P29" s="4">
        <v>1200</v>
      </c>
      <c r="Q29" s="4">
        <v>1000</v>
      </c>
      <c r="T29" s="24"/>
    </row>
    <row r="30" spans="1:14" ht="12.75" customHeight="1">
      <c r="A30" s="7"/>
      <c r="B30" s="15" t="s">
        <v>17</v>
      </c>
      <c r="C30" s="5">
        <f t="shared" si="3"/>
        <v>122.52303000000002</v>
      </c>
      <c r="D30" s="5">
        <f t="shared" si="3"/>
        <v>116.68860000000001</v>
      </c>
      <c r="E30" s="5">
        <f t="shared" si="3"/>
        <v>111.132</v>
      </c>
      <c r="F30" s="5">
        <v>105.84</v>
      </c>
      <c r="H30" s="7"/>
      <c r="I30" s="48" t="s">
        <v>114</v>
      </c>
      <c r="J30" s="4">
        <f t="shared" si="4"/>
        <v>138.91500000000002</v>
      </c>
      <c r="K30" s="4">
        <f t="shared" si="4"/>
        <v>132.3</v>
      </c>
      <c r="L30" s="4">
        <f t="shared" si="4"/>
        <v>126</v>
      </c>
      <c r="M30" s="4">
        <v>120</v>
      </c>
      <c r="N30" s="18"/>
    </row>
    <row r="31" spans="1:17" ht="12.75" customHeight="1">
      <c r="A31" s="7"/>
      <c r="B31" s="15" t="s">
        <v>21</v>
      </c>
      <c r="C31" s="5">
        <f t="shared" si="3"/>
        <v>122.52303000000002</v>
      </c>
      <c r="D31" s="5">
        <f t="shared" si="3"/>
        <v>116.68860000000001</v>
      </c>
      <c r="E31" s="5">
        <f t="shared" si="3"/>
        <v>111.132</v>
      </c>
      <c r="F31" s="5">
        <v>105.84</v>
      </c>
      <c r="H31" s="7"/>
      <c r="I31" s="48" t="s">
        <v>89</v>
      </c>
      <c r="J31" s="4">
        <f t="shared" si="4"/>
        <v>144.703125</v>
      </c>
      <c r="K31" s="4">
        <f t="shared" si="4"/>
        <v>137.8125</v>
      </c>
      <c r="L31" s="4">
        <f t="shared" si="4"/>
        <v>131.25</v>
      </c>
      <c r="M31" s="4">
        <v>125</v>
      </c>
      <c r="O31" s="83" t="s">
        <v>35</v>
      </c>
      <c r="P31" s="84"/>
      <c r="Q31" s="85"/>
    </row>
    <row r="32" spans="1:17" ht="12.75" customHeight="1">
      <c r="A32" s="7"/>
      <c r="B32" s="15">
        <v>25</v>
      </c>
      <c r="C32" s="5">
        <f t="shared" si="3"/>
        <v>122.52303000000002</v>
      </c>
      <c r="D32" s="5">
        <f t="shared" si="3"/>
        <v>116.68860000000001</v>
      </c>
      <c r="E32" s="5">
        <f t="shared" si="3"/>
        <v>111.132</v>
      </c>
      <c r="F32" s="5">
        <v>105.84</v>
      </c>
      <c r="H32" s="2" t="s">
        <v>12</v>
      </c>
      <c r="I32" s="37" t="s">
        <v>108</v>
      </c>
      <c r="J32" s="4">
        <f>1.05*K32</f>
        <v>151.648875</v>
      </c>
      <c r="K32" s="4">
        <f>1.05*L32</f>
        <v>144.4275</v>
      </c>
      <c r="L32" s="4">
        <f t="shared" si="4"/>
        <v>137.55</v>
      </c>
      <c r="M32" s="4">
        <v>131</v>
      </c>
      <c r="O32" s="20" t="s">
        <v>36</v>
      </c>
      <c r="P32" s="13" t="s">
        <v>37</v>
      </c>
      <c r="Q32" s="4">
        <v>180</v>
      </c>
    </row>
    <row r="33" spans="1:17" ht="12.75" customHeight="1">
      <c r="A33" s="7"/>
      <c r="B33" s="15" t="s">
        <v>18</v>
      </c>
      <c r="C33" s="5">
        <f t="shared" si="3"/>
        <v>122.52303000000002</v>
      </c>
      <c r="D33" s="5">
        <f t="shared" si="3"/>
        <v>116.68860000000001</v>
      </c>
      <c r="E33" s="5">
        <f t="shared" si="3"/>
        <v>111.132</v>
      </c>
      <c r="F33" s="5">
        <v>105.84</v>
      </c>
      <c r="H33" s="14"/>
      <c r="I33" s="37" t="s">
        <v>39</v>
      </c>
      <c r="J33" s="4">
        <f>1.05*K33</f>
        <v>141.23025</v>
      </c>
      <c r="K33" s="4">
        <f>1.05*L33</f>
        <v>134.505</v>
      </c>
      <c r="L33" s="4">
        <f t="shared" si="4"/>
        <v>128.1</v>
      </c>
      <c r="M33" s="4">
        <v>122</v>
      </c>
      <c r="O33" s="22"/>
      <c r="P33" s="13" t="s">
        <v>38</v>
      </c>
      <c r="Q33" s="4">
        <v>180</v>
      </c>
    </row>
    <row r="34" spans="1:17" ht="12.75" customHeight="1">
      <c r="A34" s="7"/>
      <c r="B34" s="15" t="s">
        <v>22</v>
      </c>
      <c r="C34" s="5">
        <f t="shared" si="3"/>
        <v>122.52303000000002</v>
      </c>
      <c r="D34" s="5">
        <f t="shared" si="3"/>
        <v>116.68860000000001</v>
      </c>
      <c r="E34" s="5">
        <f t="shared" si="3"/>
        <v>111.132</v>
      </c>
      <c r="F34" s="5">
        <v>105.84</v>
      </c>
      <c r="O34" s="23" t="s">
        <v>40</v>
      </c>
      <c r="P34" s="13" t="s">
        <v>41</v>
      </c>
      <c r="Q34" s="4">
        <v>170</v>
      </c>
    </row>
    <row r="35" spans="1:16" ht="12.75">
      <c r="A35" s="14"/>
      <c r="B35" s="15" t="s">
        <v>24</v>
      </c>
      <c r="C35" s="5">
        <f t="shared" si="3"/>
        <v>122.52303000000002</v>
      </c>
      <c r="D35" s="5">
        <f t="shared" si="3"/>
        <v>116.68860000000001</v>
      </c>
      <c r="E35" s="5">
        <f t="shared" si="3"/>
        <v>111.132</v>
      </c>
      <c r="F35" s="5">
        <v>105.84</v>
      </c>
      <c r="H35" s="97" t="s">
        <v>44</v>
      </c>
      <c r="I35" s="98"/>
      <c r="J35" s="98"/>
      <c r="K35" s="98"/>
      <c r="L35" s="98"/>
      <c r="M35" s="82"/>
      <c r="O35"/>
      <c r="P35"/>
    </row>
    <row r="36" spans="1:17" ht="12.75">
      <c r="A36" s="2" t="s">
        <v>0</v>
      </c>
      <c r="B36" s="3">
        <v>12</v>
      </c>
      <c r="C36" s="5">
        <f t="shared" si="3"/>
        <v>149.33362500000004</v>
      </c>
      <c r="D36" s="5">
        <f t="shared" si="3"/>
        <v>142.22250000000003</v>
      </c>
      <c r="E36" s="5">
        <f t="shared" si="3"/>
        <v>135.45000000000002</v>
      </c>
      <c r="F36" s="5">
        <v>129</v>
      </c>
      <c r="H36" s="51"/>
      <c r="I36" s="27"/>
      <c r="J36" s="28" t="s">
        <v>85</v>
      </c>
      <c r="K36" s="28" t="s">
        <v>104</v>
      </c>
      <c r="L36" s="28" t="s">
        <v>105</v>
      </c>
      <c r="M36" s="28" t="s">
        <v>106</v>
      </c>
      <c r="O36" s="83" t="s">
        <v>46</v>
      </c>
      <c r="P36" s="84"/>
      <c r="Q36" s="85"/>
    </row>
    <row r="37" spans="1:17" ht="12.75">
      <c r="A37" s="7" t="s">
        <v>26</v>
      </c>
      <c r="B37" s="8">
        <v>14</v>
      </c>
      <c r="C37" s="5">
        <f t="shared" si="3"/>
        <v>149.33362500000004</v>
      </c>
      <c r="D37" s="5">
        <f t="shared" si="3"/>
        <v>142.22250000000003</v>
      </c>
      <c r="E37" s="5">
        <f t="shared" si="3"/>
        <v>135.45000000000002</v>
      </c>
      <c r="F37" s="5">
        <v>129</v>
      </c>
      <c r="H37" s="52" t="s">
        <v>32</v>
      </c>
      <c r="I37" s="50" t="s">
        <v>86</v>
      </c>
      <c r="J37" s="29">
        <v>255</v>
      </c>
      <c r="K37" s="29">
        <v>238</v>
      </c>
      <c r="L37" s="29">
        <v>195</v>
      </c>
      <c r="M37" s="29">
        <v>175.5</v>
      </c>
      <c r="N37" s="18"/>
      <c r="O37" s="23" t="s">
        <v>40</v>
      </c>
      <c r="P37" s="13" t="s">
        <v>47</v>
      </c>
      <c r="Q37" s="4">
        <v>195</v>
      </c>
    </row>
    <row r="38" spans="1:16" ht="12.75">
      <c r="A38" s="7"/>
      <c r="B38" s="8" t="s">
        <v>4</v>
      </c>
      <c r="C38" s="5">
        <f t="shared" si="3"/>
        <v>149.33362500000004</v>
      </c>
      <c r="D38" s="5">
        <f t="shared" si="3"/>
        <v>142.22250000000003</v>
      </c>
      <c r="E38" s="5">
        <f t="shared" si="3"/>
        <v>135.45000000000002</v>
      </c>
      <c r="F38" s="5">
        <v>129</v>
      </c>
      <c r="H38" s="53"/>
      <c r="I38" s="50" t="s">
        <v>87</v>
      </c>
      <c r="J38" s="29">
        <v>170</v>
      </c>
      <c r="K38" s="29">
        <v>153</v>
      </c>
      <c r="L38" s="29">
        <v>136</v>
      </c>
      <c r="M38" s="29">
        <v>122.4</v>
      </c>
      <c r="N38" s="18"/>
      <c r="O38"/>
      <c r="P38"/>
    </row>
    <row r="39" spans="1:18" ht="12.75">
      <c r="A39" s="7"/>
      <c r="B39" s="8" t="s">
        <v>5</v>
      </c>
      <c r="C39" s="5">
        <f t="shared" si="3"/>
        <v>149.33362500000004</v>
      </c>
      <c r="D39" s="5">
        <f t="shared" si="3"/>
        <v>142.22250000000003</v>
      </c>
      <c r="E39" s="5">
        <f t="shared" si="3"/>
        <v>135.45000000000002</v>
      </c>
      <c r="F39" s="5">
        <v>129</v>
      </c>
      <c r="H39" s="52" t="s">
        <v>26</v>
      </c>
      <c r="I39" s="50" t="s">
        <v>86</v>
      </c>
      <c r="J39" s="29">
        <v>255</v>
      </c>
      <c r="K39" s="29">
        <v>238</v>
      </c>
      <c r="L39" s="29">
        <v>195</v>
      </c>
      <c r="M39" s="29">
        <v>175.5</v>
      </c>
      <c r="N39" s="18"/>
      <c r="O39" s="73" t="s">
        <v>115</v>
      </c>
      <c r="P39" s="74"/>
      <c r="Q39" s="74"/>
      <c r="R39" s="74"/>
    </row>
    <row r="40" spans="1:18" ht="12.75">
      <c r="A40" s="14"/>
      <c r="B40" s="8" t="s">
        <v>6</v>
      </c>
      <c r="C40" s="5">
        <f t="shared" si="3"/>
        <v>149.33362500000004</v>
      </c>
      <c r="D40" s="5">
        <f t="shared" si="3"/>
        <v>142.22250000000003</v>
      </c>
      <c r="E40" s="5">
        <f t="shared" si="3"/>
        <v>135.45000000000002</v>
      </c>
      <c r="F40" s="5">
        <v>129</v>
      </c>
      <c r="G40" s="26"/>
      <c r="H40" s="53"/>
      <c r="I40" s="50" t="s">
        <v>87</v>
      </c>
      <c r="J40" s="29">
        <v>209</v>
      </c>
      <c r="K40" s="29">
        <v>192</v>
      </c>
      <c r="L40" s="29">
        <v>175</v>
      </c>
      <c r="M40" s="29">
        <v>157.5</v>
      </c>
      <c r="N40" s="31"/>
      <c r="O40" s="75" t="s">
        <v>119</v>
      </c>
      <c r="P40" s="74"/>
      <c r="Q40" s="74"/>
      <c r="R40" s="74"/>
    </row>
    <row r="41" spans="7:18" ht="12.75" customHeight="1">
      <c r="G41" s="30"/>
      <c r="N41" s="31"/>
      <c r="O41" s="75" t="s">
        <v>120</v>
      </c>
      <c r="P41" s="74"/>
      <c r="Q41" s="74"/>
      <c r="R41" s="74"/>
    </row>
    <row r="42" spans="8:18" ht="12.75">
      <c r="H42" s="94" t="s">
        <v>118</v>
      </c>
      <c r="I42" s="95"/>
      <c r="J42" s="95"/>
      <c r="K42" s="95"/>
      <c r="L42" s="95"/>
      <c r="M42" s="96"/>
      <c r="N42" s="31"/>
      <c r="O42" s="75" t="s">
        <v>121</v>
      </c>
      <c r="P42" s="74"/>
      <c r="Q42" s="74"/>
      <c r="R42" s="74"/>
    </row>
    <row r="43" spans="14:18" ht="12.75">
      <c r="N43" s="31"/>
      <c r="O43" s="91" t="s">
        <v>122</v>
      </c>
      <c r="P43" s="92"/>
      <c r="Q43" s="92"/>
      <c r="R43" s="93"/>
    </row>
    <row r="44" spans="14:16" ht="12.75">
      <c r="N44" s="31"/>
      <c r="O44"/>
      <c r="P44"/>
    </row>
    <row r="45" spans="14:16" ht="12.75">
      <c r="N45" s="31"/>
      <c r="O45"/>
      <c r="P45"/>
    </row>
    <row r="46" spans="14:16" ht="12.75">
      <c r="N46" s="31"/>
      <c r="O46"/>
      <c r="P46"/>
    </row>
    <row r="47" spans="14:16" ht="12.75">
      <c r="N47" s="31"/>
      <c r="O47"/>
      <c r="P47"/>
    </row>
    <row r="48" spans="14:16" ht="12.75">
      <c r="N48" s="31"/>
      <c r="O48"/>
      <c r="P48"/>
    </row>
    <row r="49" spans="14:16" ht="12.75">
      <c r="N49" s="31"/>
      <c r="O49"/>
      <c r="P49"/>
    </row>
    <row r="50" spans="14:16" ht="12.75">
      <c r="N50" s="31"/>
      <c r="O50"/>
      <c r="P50"/>
    </row>
    <row r="51" spans="14:16" ht="12.75">
      <c r="N51" s="31"/>
      <c r="O51"/>
      <c r="P51"/>
    </row>
    <row r="52" spans="14:16" ht="12.75">
      <c r="N52" s="31"/>
      <c r="O52"/>
      <c r="P52"/>
    </row>
    <row r="53" spans="14:16" ht="12.75">
      <c r="N53" s="31"/>
      <c r="O53"/>
      <c r="P53"/>
    </row>
    <row r="54" spans="14:16" ht="12.75">
      <c r="N54" s="31"/>
      <c r="O54"/>
      <c r="P54"/>
    </row>
    <row r="55" spans="14:16" ht="12.75">
      <c r="N55" s="31"/>
      <c r="O55"/>
      <c r="P55"/>
    </row>
    <row r="56" spans="14:16" ht="12.75">
      <c r="N56" s="31"/>
      <c r="O56"/>
      <c r="P56"/>
    </row>
    <row r="57" spans="14:16" ht="12.75">
      <c r="N57" s="31"/>
      <c r="O57"/>
      <c r="P57"/>
    </row>
    <row r="58" spans="14:16" ht="12.75">
      <c r="N58" s="31"/>
      <c r="O58"/>
      <c r="P58"/>
    </row>
    <row r="59" spans="14:16" ht="12.75">
      <c r="N59" s="31"/>
      <c r="O59"/>
      <c r="P59"/>
    </row>
    <row r="60" spans="14:16" ht="12.75">
      <c r="N60" s="31"/>
      <c r="O60"/>
      <c r="P60"/>
    </row>
    <row r="61" spans="14:16" ht="12.75">
      <c r="N61" s="31"/>
      <c r="O61"/>
      <c r="P61"/>
    </row>
    <row r="62" spans="14:16" ht="12.75">
      <c r="N62" s="31"/>
      <c r="O62"/>
      <c r="P62"/>
    </row>
    <row r="63" spans="14:16" ht="12.75">
      <c r="N63" s="31"/>
      <c r="O63"/>
      <c r="P63"/>
    </row>
    <row r="64" spans="14:16" ht="12.75">
      <c r="N64" s="31"/>
      <c r="O64"/>
      <c r="P64"/>
    </row>
    <row r="65" spans="14:16" ht="12.75">
      <c r="N65" s="31"/>
      <c r="O65"/>
      <c r="P65"/>
    </row>
    <row r="66" spans="14:16" ht="12.75">
      <c r="N66" s="31"/>
      <c r="O66"/>
      <c r="P66"/>
    </row>
    <row r="67" spans="14:16" ht="12.75">
      <c r="N67" s="31"/>
      <c r="O67"/>
      <c r="P67"/>
    </row>
    <row r="68" spans="14:16" ht="12.75">
      <c r="N68" s="31"/>
      <c r="O68"/>
      <c r="P68"/>
    </row>
    <row r="69" spans="14:16" ht="12.75">
      <c r="N69" s="31"/>
      <c r="O69"/>
      <c r="P69"/>
    </row>
    <row r="70" spans="14:16" ht="12.75">
      <c r="N70" s="31"/>
      <c r="O70"/>
      <c r="P70"/>
    </row>
    <row r="71" spans="14:16" ht="12.75">
      <c r="N71" s="31"/>
      <c r="O71"/>
      <c r="P71"/>
    </row>
    <row r="72" spans="14:16" ht="12.75">
      <c r="N72" s="31"/>
      <c r="O72"/>
      <c r="P72"/>
    </row>
    <row r="73" spans="14:16" ht="12.75">
      <c r="N73" s="31"/>
      <c r="O73"/>
      <c r="P73"/>
    </row>
    <row r="74" spans="14:16" ht="12.75">
      <c r="N74" s="31"/>
      <c r="O74"/>
      <c r="P74"/>
    </row>
    <row r="75" spans="14:16" ht="12.75">
      <c r="N75" s="31"/>
      <c r="O75"/>
      <c r="P75"/>
    </row>
    <row r="76" spans="14:16" ht="12.75">
      <c r="N76" s="31"/>
      <c r="O76"/>
      <c r="P76"/>
    </row>
    <row r="77" spans="14:16" ht="12.75">
      <c r="N77" s="31"/>
      <c r="O77"/>
      <c r="P77"/>
    </row>
    <row r="78" spans="14:16" ht="12.75">
      <c r="N78" s="31"/>
      <c r="O78"/>
      <c r="P78"/>
    </row>
    <row r="79" spans="14:16" ht="12.75">
      <c r="N79" s="31"/>
      <c r="O79"/>
      <c r="P79"/>
    </row>
    <row r="80" spans="14:16" ht="12.75">
      <c r="N80" s="31"/>
      <c r="O80"/>
      <c r="P80"/>
    </row>
    <row r="81" spans="14:16" ht="12.75">
      <c r="N81" s="31"/>
      <c r="O81"/>
      <c r="P81"/>
    </row>
    <row r="82" spans="14:16" ht="12.75">
      <c r="N82" s="31"/>
      <c r="O82"/>
      <c r="P82"/>
    </row>
    <row r="83" spans="14:16" ht="12.75">
      <c r="N83" s="31"/>
      <c r="O83"/>
      <c r="P83"/>
    </row>
    <row r="84" spans="14:16" ht="12.75">
      <c r="N84" s="31"/>
      <c r="O84"/>
      <c r="P84"/>
    </row>
    <row r="85" spans="14:16" ht="12.75">
      <c r="N85" s="31"/>
      <c r="O85"/>
      <c r="P85"/>
    </row>
    <row r="86" spans="14:16" ht="12.75">
      <c r="N86" s="31"/>
      <c r="O86"/>
      <c r="P86"/>
    </row>
    <row r="87" spans="14:16" ht="12.75">
      <c r="N87" s="31"/>
      <c r="O87"/>
      <c r="P87"/>
    </row>
    <row r="88" spans="14:16" ht="12.75">
      <c r="N88" s="31"/>
      <c r="O88"/>
      <c r="P88"/>
    </row>
    <row r="89" spans="14:16" ht="12.75">
      <c r="N89" s="31"/>
      <c r="O89"/>
      <c r="P89"/>
    </row>
    <row r="90" spans="14:16" ht="12.75">
      <c r="N90" s="31"/>
      <c r="O90"/>
      <c r="P90"/>
    </row>
    <row r="91" spans="14:16" ht="12.75">
      <c r="N91" s="31"/>
      <c r="O91"/>
      <c r="P91"/>
    </row>
    <row r="92" spans="14:16" ht="12.75">
      <c r="N92" s="31"/>
      <c r="O92"/>
      <c r="P92"/>
    </row>
    <row r="93" spans="14:16" ht="12.75">
      <c r="N93" s="31"/>
      <c r="O93"/>
      <c r="P93"/>
    </row>
    <row r="94" spans="14:16" ht="12.75">
      <c r="N94" s="31"/>
      <c r="O94"/>
      <c r="P94"/>
    </row>
    <row r="95" spans="14:16" ht="12.75">
      <c r="N95" s="31"/>
      <c r="O95"/>
      <c r="P95"/>
    </row>
    <row r="96" spans="14:16" ht="12.75">
      <c r="N96" s="31"/>
      <c r="O96"/>
      <c r="P96"/>
    </row>
    <row r="97" spans="14:16" ht="12.75">
      <c r="N97" s="31"/>
      <c r="O97"/>
      <c r="P97"/>
    </row>
    <row r="98" spans="14:16" ht="12.75">
      <c r="N98" s="31"/>
      <c r="O98"/>
      <c r="P98"/>
    </row>
    <row r="99" spans="14:16" ht="12.75">
      <c r="N99" s="31"/>
      <c r="O99"/>
      <c r="P99"/>
    </row>
    <row r="100" spans="14:16" ht="12.75">
      <c r="N100" s="31"/>
      <c r="O100"/>
      <c r="P100"/>
    </row>
    <row r="101" spans="14:16" ht="12.75">
      <c r="N101" s="31"/>
      <c r="O101"/>
      <c r="P101"/>
    </row>
    <row r="102" spans="14:16" ht="12.75">
      <c r="N102" s="31"/>
      <c r="O102"/>
      <c r="P102"/>
    </row>
    <row r="103" spans="14:16" ht="12.75">
      <c r="N103" s="31"/>
      <c r="O103"/>
      <c r="P103"/>
    </row>
    <row r="104" spans="14:16" ht="12.75">
      <c r="N104" s="31"/>
      <c r="O104"/>
      <c r="P104"/>
    </row>
    <row r="105" spans="14:16" ht="12.75">
      <c r="N105" s="31"/>
      <c r="O105"/>
      <c r="P105"/>
    </row>
    <row r="106" spans="14:16" ht="12.75">
      <c r="N106" s="31"/>
      <c r="O106"/>
      <c r="P106"/>
    </row>
    <row r="107" spans="14:16" ht="12.75">
      <c r="N107" s="31"/>
      <c r="O107"/>
      <c r="P107"/>
    </row>
    <row r="108" spans="14:16" ht="12.75">
      <c r="N108" s="31"/>
      <c r="O108"/>
      <c r="P108"/>
    </row>
    <row r="109" spans="14:16" ht="12.75">
      <c r="N109" s="31"/>
      <c r="O109"/>
      <c r="P109"/>
    </row>
    <row r="110" spans="14:16" ht="12.75">
      <c r="N110" s="31"/>
      <c r="O110"/>
      <c r="P110"/>
    </row>
    <row r="111" spans="14:16" ht="12.75">
      <c r="N111" s="31"/>
      <c r="O111"/>
      <c r="P111"/>
    </row>
    <row r="112" spans="14:16" ht="12.75">
      <c r="N112" s="31"/>
      <c r="O112"/>
      <c r="P112"/>
    </row>
    <row r="113" spans="14:16" ht="12.75">
      <c r="N113" s="31"/>
      <c r="O113"/>
      <c r="P113"/>
    </row>
    <row r="114" spans="14:16" ht="12.75">
      <c r="N114" s="31"/>
      <c r="O114"/>
      <c r="P114"/>
    </row>
    <row r="115" spans="14:16" ht="12.75">
      <c r="N115" s="31"/>
      <c r="O115"/>
      <c r="P115"/>
    </row>
    <row r="116" spans="14:16" ht="12.75">
      <c r="N116" s="31"/>
      <c r="O116"/>
      <c r="P116"/>
    </row>
    <row r="117" spans="14:16" ht="12.75">
      <c r="N117" s="31"/>
      <c r="O117"/>
      <c r="P117"/>
    </row>
    <row r="118" spans="14:16" ht="12.75">
      <c r="N118" s="31"/>
      <c r="O118"/>
      <c r="P118"/>
    </row>
    <row r="119" spans="14:16" ht="12.75">
      <c r="N119" s="31"/>
      <c r="O119"/>
      <c r="P119"/>
    </row>
    <row r="120" spans="14:16" ht="12.75">
      <c r="N120" s="31"/>
      <c r="O120"/>
      <c r="P120"/>
    </row>
    <row r="121" spans="14:16" ht="12.75">
      <c r="N121" s="31"/>
      <c r="O121"/>
      <c r="P121"/>
    </row>
    <row r="122" spans="14:15" ht="12.75">
      <c r="N122" s="31"/>
      <c r="O122"/>
    </row>
    <row r="123" spans="14:15" ht="12.75">
      <c r="N123" s="31"/>
      <c r="O123"/>
    </row>
    <row r="124" spans="14:15" ht="12.75">
      <c r="N124" s="31"/>
      <c r="O124"/>
    </row>
    <row r="125" spans="14:15" ht="12.75">
      <c r="N125" s="31"/>
      <c r="O125"/>
    </row>
    <row r="126" ht="12.75">
      <c r="N126" s="31"/>
    </row>
    <row r="127" ht="12.75">
      <c r="N127" s="31"/>
    </row>
    <row r="128" ht="12.75">
      <c r="N128" s="31"/>
    </row>
    <row r="129" ht="12.75">
      <c r="N129" s="31"/>
    </row>
    <row r="130" ht="12.75">
      <c r="N130" s="31"/>
    </row>
    <row r="131" ht="12.75">
      <c r="N131" s="31"/>
    </row>
    <row r="132" ht="12.75">
      <c r="N132" s="31"/>
    </row>
    <row r="133" ht="12.75">
      <c r="N133" s="31"/>
    </row>
  </sheetData>
  <mergeCells count="14">
    <mergeCell ref="O43:R43"/>
    <mergeCell ref="H42:M42"/>
    <mergeCell ref="O12:S12"/>
    <mergeCell ref="O19:S19"/>
    <mergeCell ref="H35:M35"/>
    <mergeCell ref="O14:O17"/>
    <mergeCell ref="O36:Q36"/>
    <mergeCell ref="O26:Q26"/>
    <mergeCell ref="A1:F1"/>
    <mergeCell ref="O31:Q31"/>
    <mergeCell ref="H12:M12"/>
    <mergeCell ref="O6:R6"/>
    <mergeCell ref="H1:M1"/>
    <mergeCell ref="O1:S1"/>
  </mergeCells>
  <printOptions horizontalCentered="1" verticalCentered="1"/>
  <pageMargins left="0" right="0" top="0.69" bottom="0.33" header="0.2362204724409449" footer="0.19"/>
  <pageSetup horizontalDpi="600" verticalDpi="600" orientation="landscape" paperSize="9" scale="91" r:id="rId1"/>
  <headerFooter alignWithMargins="0">
    <oddHeader xml:space="preserve">&amp;C&amp;"Arial Cyr,полужирный"&amp;12ПРАЙС СМЦ ГЕФЕСТ от 01 февраля 2007г.  (495) 648-66-11, 951-4270, 953-0965, 951-4525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T48"/>
  <sheetViews>
    <sheetView workbookViewId="0" topLeftCell="A1">
      <selection activeCell="D2" sqref="D2"/>
    </sheetView>
  </sheetViews>
  <sheetFormatPr defaultColWidth="9.00390625" defaultRowHeight="12.75"/>
  <cols>
    <col min="1" max="1" width="6.25390625" style="1" customWidth="1"/>
    <col min="2" max="2" width="7.625" style="1" bestFit="1" customWidth="1"/>
    <col min="3" max="3" width="6.875" style="30" customWidth="1"/>
    <col min="4" max="4" width="7.875" style="1" customWidth="1"/>
    <col min="5" max="5" width="8.625" style="1" customWidth="1"/>
    <col min="6" max="6" width="10.75390625" style="1" customWidth="1"/>
    <col min="7" max="7" width="3.75390625" style="57" customWidth="1"/>
    <col min="8" max="8" width="7.25390625" style="1" customWidth="1"/>
    <col min="9" max="9" width="10.00390625" style="65" customWidth="1"/>
    <col min="10" max="10" width="8.875" style="1" customWidth="1"/>
    <col min="11" max="11" width="7.125" style="1" customWidth="1"/>
    <col min="12" max="13" width="7.25390625" style="1" customWidth="1"/>
    <col min="14" max="14" width="3.375" style="1" customWidth="1"/>
    <col min="15" max="15" width="7.75390625" style="1" customWidth="1"/>
    <col min="16" max="16" width="7.375" style="65" bestFit="1" customWidth="1"/>
    <col min="17" max="17" width="7.375" style="1" customWidth="1"/>
    <col min="18" max="18" width="7.00390625" style="1" customWidth="1"/>
    <col min="19" max="20" width="6.75390625" style="1" customWidth="1"/>
  </cols>
  <sheetData>
    <row r="3" spans="1:20" ht="12.75">
      <c r="A3" s="104" t="s">
        <v>48</v>
      </c>
      <c r="B3" s="77" t="s">
        <v>49</v>
      </c>
      <c r="C3" s="108" t="s">
        <v>118</v>
      </c>
      <c r="D3" s="109"/>
      <c r="E3" s="109"/>
      <c r="F3" s="110"/>
      <c r="H3" s="2" t="s">
        <v>50</v>
      </c>
      <c r="I3" s="59" t="s">
        <v>51</v>
      </c>
      <c r="J3" s="4">
        <f aca="true" t="shared" si="0" ref="J3:L22">1.05*K3</f>
        <v>128.49637500000003</v>
      </c>
      <c r="K3" s="4">
        <f t="shared" si="0"/>
        <v>122.37750000000001</v>
      </c>
      <c r="L3" s="4">
        <f t="shared" si="0"/>
        <v>116.55000000000001</v>
      </c>
      <c r="M3" s="4">
        <v>111</v>
      </c>
      <c r="N3" s="25"/>
      <c r="O3" s="2" t="s">
        <v>52</v>
      </c>
      <c r="P3" s="64" t="s">
        <v>53</v>
      </c>
      <c r="Q3" s="5">
        <f aca="true" t="shared" si="1" ref="Q3:S22">1.05*R3</f>
        <v>175.95900000000003</v>
      </c>
      <c r="R3" s="5">
        <f t="shared" si="1"/>
        <v>167.58</v>
      </c>
      <c r="S3" s="5">
        <f t="shared" si="1"/>
        <v>159.6</v>
      </c>
      <c r="T3" s="5">
        <v>152</v>
      </c>
    </row>
    <row r="4" spans="1:20" ht="12" customHeight="1">
      <c r="A4" s="76"/>
      <c r="B4" s="78"/>
      <c r="C4" s="17" t="s">
        <v>2</v>
      </c>
      <c r="D4" s="17" t="s">
        <v>3</v>
      </c>
      <c r="E4" s="17" t="s">
        <v>10</v>
      </c>
      <c r="F4" s="44" t="s">
        <v>100</v>
      </c>
      <c r="H4" s="7"/>
      <c r="I4" s="59" t="s">
        <v>54</v>
      </c>
      <c r="J4" s="4">
        <f t="shared" si="0"/>
        <v>128.49637500000003</v>
      </c>
      <c r="K4" s="4">
        <f t="shared" si="0"/>
        <v>122.37750000000001</v>
      </c>
      <c r="L4" s="4">
        <f t="shared" si="0"/>
        <v>116.55000000000001</v>
      </c>
      <c r="M4" s="4">
        <v>111</v>
      </c>
      <c r="N4" s="25"/>
      <c r="O4" s="7" t="s">
        <v>78</v>
      </c>
      <c r="P4" s="59" t="s">
        <v>55</v>
      </c>
      <c r="Q4" s="5">
        <f t="shared" si="1"/>
        <v>175.95900000000003</v>
      </c>
      <c r="R4" s="5">
        <f t="shared" si="1"/>
        <v>167.58</v>
      </c>
      <c r="S4" s="5">
        <f t="shared" si="1"/>
        <v>159.6</v>
      </c>
      <c r="T4" s="5">
        <v>152</v>
      </c>
    </row>
    <row r="5" spans="1:20" ht="12.75" customHeight="1">
      <c r="A5" s="79" t="s">
        <v>107</v>
      </c>
      <c r="B5" s="111"/>
      <c r="C5" s="111"/>
      <c r="D5" s="111"/>
      <c r="E5" s="111"/>
      <c r="F5" s="112"/>
      <c r="G5" s="32"/>
      <c r="H5" s="14"/>
      <c r="I5" s="63" t="s">
        <v>56</v>
      </c>
      <c r="J5" s="4">
        <f t="shared" si="0"/>
        <v>128.49637500000003</v>
      </c>
      <c r="K5" s="4">
        <f t="shared" si="0"/>
        <v>122.37750000000001</v>
      </c>
      <c r="L5" s="4">
        <f t="shared" si="0"/>
        <v>116.55000000000001</v>
      </c>
      <c r="M5" s="4">
        <v>111</v>
      </c>
      <c r="N5" s="25"/>
      <c r="O5" s="7"/>
      <c r="P5" s="59" t="s">
        <v>57</v>
      </c>
      <c r="Q5" s="5">
        <f t="shared" si="1"/>
        <v>170.170875</v>
      </c>
      <c r="R5" s="5">
        <f t="shared" si="1"/>
        <v>162.0675</v>
      </c>
      <c r="S5" s="5">
        <f t="shared" si="1"/>
        <v>154.35</v>
      </c>
      <c r="T5" s="5">
        <v>147</v>
      </c>
    </row>
    <row r="6" spans="1:20" ht="12.75">
      <c r="A6" s="33" t="s">
        <v>58</v>
      </c>
      <c r="B6" s="45" t="s">
        <v>59</v>
      </c>
      <c r="C6" s="43">
        <f>D6*1.05</f>
        <v>130.18071937500002</v>
      </c>
      <c r="D6" s="43">
        <f>E6*1.05</f>
        <v>123.98163750000002</v>
      </c>
      <c r="E6" s="43">
        <f>F6*1.05</f>
        <v>118.07775000000001</v>
      </c>
      <c r="F6" s="4">
        <v>112.455</v>
      </c>
      <c r="G6" s="25"/>
      <c r="H6" s="2" t="s">
        <v>60</v>
      </c>
      <c r="I6" s="59" t="s">
        <v>59</v>
      </c>
      <c r="J6" s="4">
        <f t="shared" si="0"/>
        <v>137.75737500000002</v>
      </c>
      <c r="K6" s="4">
        <f t="shared" si="0"/>
        <v>131.19750000000002</v>
      </c>
      <c r="L6" s="4">
        <f t="shared" si="0"/>
        <v>124.95</v>
      </c>
      <c r="M6" s="4">
        <v>119</v>
      </c>
      <c r="N6" s="25"/>
      <c r="O6" s="7"/>
      <c r="P6" s="59" t="s">
        <v>61</v>
      </c>
      <c r="Q6" s="5">
        <f t="shared" si="1"/>
        <v>170.170875</v>
      </c>
      <c r="R6" s="5">
        <f t="shared" si="1"/>
        <v>162.0675</v>
      </c>
      <c r="S6" s="5">
        <f t="shared" si="1"/>
        <v>154.35</v>
      </c>
      <c r="T6" s="5">
        <v>147</v>
      </c>
    </row>
    <row r="7" spans="1:20" ht="12.75">
      <c r="A7" s="33"/>
      <c r="B7" s="15" t="s">
        <v>62</v>
      </c>
      <c r="C7" s="43">
        <f aca="true" t="shared" si="2" ref="C7:D26">D7*1.05</f>
        <v>130.18071937500002</v>
      </c>
      <c r="D7" s="43">
        <f t="shared" si="2"/>
        <v>123.98163750000002</v>
      </c>
      <c r="E7" s="43">
        <f aca="true" t="shared" si="3" ref="E7:E47">F7*1.05</f>
        <v>118.07775000000001</v>
      </c>
      <c r="F7" s="4">
        <v>112.455</v>
      </c>
      <c r="G7" s="25"/>
      <c r="H7" s="7"/>
      <c r="I7" s="59" t="s">
        <v>62</v>
      </c>
      <c r="J7" s="4">
        <f t="shared" si="0"/>
        <v>137.75737500000002</v>
      </c>
      <c r="K7" s="4">
        <f t="shared" si="0"/>
        <v>131.19750000000002</v>
      </c>
      <c r="L7" s="4">
        <f t="shared" si="0"/>
        <v>124.95</v>
      </c>
      <c r="M7" s="4">
        <v>119</v>
      </c>
      <c r="N7" s="25"/>
      <c r="O7" s="7"/>
      <c r="P7" s="59" t="s">
        <v>63</v>
      </c>
      <c r="Q7" s="5">
        <f t="shared" si="1"/>
        <v>170.170875</v>
      </c>
      <c r="R7" s="5">
        <f t="shared" si="1"/>
        <v>162.0675</v>
      </c>
      <c r="S7" s="5">
        <f t="shared" si="1"/>
        <v>154.35</v>
      </c>
      <c r="T7" s="5">
        <v>147</v>
      </c>
    </row>
    <row r="8" spans="1:20" ht="12.75">
      <c r="A8" s="33"/>
      <c r="B8" s="15" t="s">
        <v>64</v>
      </c>
      <c r="C8" s="43">
        <f t="shared" si="2"/>
        <v>130.18071937500002</v>
      </c>
      <c r="D8" s="43">
        <f t="shared" si="2"/>
        <v>123.98163750000002</v>
      </c>
      <c r="E8" s="43">
        <f t="shared" si="3"/>
        <v>118.07775000000001</v>
      </c>
      <c r="F8" s="4">
        <v>112.455</v>
      </c>
      <c r="G8" s="25"/>
      <c r="H8" s="7"/>
      <c r="I8" s="59" t="s">
        <v>64</v>
      </c>
      <c r="J8" s="4">
        <f t="shared" si="0"/>
        <v>137.75737500000002</v>
      </c>
      <c r="K8" s="4">
        <f t="shared" si="0"/>
        <v>131.19750000000002</v>
      </c>
      <c r="L8" s="4">
        <f t="shared" si="0"/>
        <v>124.95</v>
      </c>
      <c r="M8" s="4">
        <v>119</v>
      </c>
      <c r="N8" s="25"/>
      <c r="O8" s="7"/>
      <c r="P8" s="59" t="s">
        <v>65</v>
      </c>
      <c r="Q8" s="5">
        <f t="shared" si="1"/>
        <v>170.170875</v>
      </c>
      <c r="R8" s="5">
        <f t="shared" si="1"/>
        <v>162.0675</v>
      </c>
      <c r="S8" s="5">
        <f t="shared" si="1"/>
        <v>154.35</v>
      </c>
      <c r="T8" s="5">
        <v>147</v>
      </c>
    </row>
    <row r="9" spans="1:20" ht="12.75">
      <c r="A9" s="33"/>
      <c r="B9" s="15" t="s">
        <v>66</v>
      </c>
      <c r="C9" s="43">
        <f t="shared" si="2"/>
        <v>130.18071937500002</v>
      </c>
      <c r="D9" s="43">
        <f t="shared" si="2"/>
        <v>123.98163750000002</v>
      </c>
      <c r="E9" s="43">
        <f t="shared" si="3"/>
        <v>118.07775000000001</v>
      </c>
      <c r="F9" s="4">
        <v>112.455</v>
      </c>
      <c r="G9" s="25"/>
      <c r="H9" s="7"/>
      <c r="I9" s="59" t="s">
        <v>66</v>
      </c>
      <c r="J9" s="4">
        <f t="shared" si="0"/>
        <v>137.75737500000002</v>
      </c>
      <c r="K9" s="4">
        <f t="shared" si="0"/>
        <v>131.19750000000002</v>
      </c>
      <c r="L9" s="4">
        <f t="shared" si="0"/>
        <v>124.95</v>
      </c>
      <c r="M9" s="4">
        <v>119</v>
      </c>
      <c r="N9" s="25"/>
      <c r="O9" s="7"/>
      <c r="P9" s="59" t="s">
        <v>67</v>
      </c>
      <c r="Q9" s="5">
        <f t="shared" si="1"/>
        <v>170.170875</v>
      </c>
      <c r="R9" s="5">
        <f t="shared" si="1"/>
        <v>162.0675</v>
      </c>
      <c r="S9" s="5">
        <f t="shared" si="1"/>
        <v>154.35</v>
      </c>
      <c r="T9" s="5">
        <v>147</v>
      </c>
    </row>
    <row r="10" spans="1:20" ht="12.75">
      <c r="A10" s="33"/>
      <c r="B10" s="15" t="s">
        <v>68</v>
      </c>
      <c r="C10" s="43">
        <f t="shared" si="2"/>
        <v>130.18071937500002</v>
      </c>
      <c r="D10" s="43">
        <f t="shared" si="2"/>
        <v>123.98163750000002</v>
      </c>
      <c r="E10" s="43">
        <f t="shared" si="3"/>
        <v>118.07775000000001</v>
      </c>
      <c r="F10" s="4">
        <v>112.455</v>
      </c>
      <c r="G10" s="25"/>
      <c r="H10" s="7"/>
      <c r="I10" s="59" t="s">
        <v>68</v>
      </c>
      <c r="J10" s="4">
        <f t="shared" si="0"/>
        <v>137.75737500000002</v>
      </c>
      <c r="K10" s="4">
        <f t="shared" si="0"/>
        <v>131.19750000000002</v>
      </c>
      <c r="L10" s="4">
        <f t="shared" si="0"/>
        <v>124.95</v>
      </c>
      <c r="M10" s="4">
        <v>119</v>
      </c>
      <c r="N10" s="25"/>
      <c r="O10" s="7"/>
      <c r="P10" s="59" t="s">
        <v>51</v>
      </c>
      <c r="Q10" s="5">
        <f t="shared" si="1"/>
        <v>164.38275000000002</v>
      </c>
      <c r="R10" s="5">
        <f t="shared" si="1"/>
        <v>156.555</v>
      </c>
      <c r="S10" s="5">
        <f t="shared" si="1"/>
        <v>149.1</v>
      </c>
      <c r="T10" s="5">
        <v>142</v>
      </c>
    </row>
    <row r="11" spans="1:20" ht="12.75">
      <c r="A11" s="33"/>
      <c r="B11" s="15" t="s">
        <v>53</v>
      </c>
      <c r="C11" s="43">
        <f t="shared" si="2"/>
        <v>130.18071937500002</v>
      </c>
      <c r="D11" s="43">
        <f t="shared" si="2"/>
        <v>123.98163750000002</v>
      </c>
      <c r="E11" s="43">
        <f t="shared" si="3"/>
        <v>118.07775000000001</v>
      </c>
      <c r="F11" s="4">
        <v>112.455</v>
      </c>
      <c r="G11" s="25"/>
      <c r="H11" s="7"/>
      <c r="I11" s="59" t="s">
        <v>53</v>
      </c>
      <c r="J11" s="4">
        <f t="shared" si="0"/>
        <v>137.75737500000002</v>
      </c>
      <c r="K11" s="4">
        <f t="shared" si="0"/>
        <v>131.19750000000002</v>
      </c>
      <c r="L11" s="4">
        <f t="shared" si="0"/>
        <v>124.95</v>
      </c>
      <c r="M11" s="4">
        <v>119</v>
      </c>
      <c r="N11" s="25"/>
      <c r="O11" s="7"/>
      <c r="P11" s="59" t="s">
        <v>54</v>
      </c>
      <c r="Q11" s="5">
        <f t="shared" si="1"/>
        <v>164.38275000000002</v>
      </c>
      <c r="R11" s="5">
        <f t="shared" si="1"/>
        <v>156.555</v>
      </c>
      <c r="S11" s="5">
        <f t="shared" si="1"/>
        <v>149.1</v>
      </c>
      <c r="T11" s="5">
        <v>142</v>
      </c>
    </row>
    <row r="12" spans="1:20" ht="12.75">
      <c r="A12" s="33"/>
      <c r="B12" s="15" t="s">
        <v>55</v>
      </c>
      <c r="C12" s="43">
        <f t="shared" si="2"/>
        <v>127.33875</v>
      </c>
      <c r="D12" s="43">
        <f t="shared" si="2"/>
        <v>121.275</v>
      </c>
      <c r="E12" s="43">
        <f t="shared" si="3"/>
        <v>115.5</v>
      </c>
      <c r="F12" s="4">
        <v>110</v>
      </c>
      <c r="G12" s="25"/>
      <c r="H12" s="7"/>
      <c r="I12" s="59" t="s">
        <v>55</v>
      </c>
      <c r="J12" s="4">
        <f t="shared" si="0"/>
        <v>134.2845</v>
      </c>
      <c r="K12" s="4">
        <f t="shared" si="0"/>
        <v>127.89000000000001</v>
      </c>
      <c r="L12" s="4">
        <f t="shared" si="0"/>
        <v>121.80000000000001</v>
      </c>
      <c r="M12" s="4">
        <v>116</v>
      </c>
      <c r="N12" s="25"/>
      <c r="O12" s="35"/>
      <c r="P12" s="63" t="s">
        <v>56</v>
      </c>
      <c r="Q12" s="5">
        <f t="shared" si="1"/>
        <v>164.38275000000002</v>
      </c>
      <c r="R12" s="5">
        <f t="shared" si="1"/>
        <v>156.555</v>
      </c>
      <c r="S12" s="5">
        <f t="shared" si="1"/>
        <v>149.1</v>
      </c>
      <c r="T12" s="5">
        <v>142</v>
      </c>
    </row>
    <row r="13" spans="1:20" ht="12.75">
      <c r="A13" s="33"/>
      <c r="B13" s="15" t="s">
        <v>57</v>
      </c>
      <c r="C13" s="43">
        <f t="shared" si="2"/>
        <v>127.33875</v>
      </c>
      <c r="D13" s="43">
        <f t="shared" si="2"/>
        <v>121.275</v>
      </c>
      <c r="E13" s="43">
        <f t="shared" si="3"/>
        <v>115.5</v>
      </c>
      <c r="F13" s="4">
        <v>110</v>
      </c>
      <c r="G13" s="25"/>
      <c r="H13" s="7"/>
      <c r="I13" s="59" t="s">
        <v>57</v>
      </c>
      <c r="J13" s="4">
        <f t="shared" si="0"/>
        <v>134.2845</v>
      </c>
      <c r="K13" s="4">
        <f t="shared" si="0"/>
        <v>127.89000000000001</v>
      </c>
      <c r="L13" s="4">
        <f t="shared" si="0"/>
        <v>121.80000000000001</v>
      </c>
      <c r="M13" s="4">
        <v>116</v>
      </c>
      <c r="N13" s="25"/>
      <c r="O13" s="2" t="s">
        <v>69</v>
      </c>
      <c r="P13" s="59" t="s">
        <v>59</v>
      </c>
      <c r="Q13" s="5">
        <f t="shared" si="1"/>
        <v>159.75225</v>
      </c>
      <c r="R13" s="5">
        <f t="shared" si="1"/>
        <v>152.145</v>
      </c>
      <c r="S13" s="5">
        <f t="shared" si="1"/>
        <v>144.9</v>
      </c>
      <c r="T13" s="5">
        <v>138</v>
      </c>
    </row>
    <row r="14" spans="1:20" ht="12.75">
      <c r="A14" s="33"/>
      <c r="B14" s="15" t="s">
        <v>61</v>
      </c>
      <c r="C14" s="43">
        <f t="shared" si="2"/>
        <v>127.33875</v>
      </c>
      <c r="D14" s="43">
        <f t="shared" si="2"/>
        <v>121.275</v>
      </c>
      <c r="E14" s="43">
        <f t="shared" si="3"/>
        <v>115.5</v>
      </c>
      <c r="F14" s="4">
        <v>110</v>
      </c>
      <c r="G14" s="25"/>
      <c r="H14" s="7"/>
      <c r="I14" s="59" t="s">
        <v>61</v>
      </c>
      <c r="J14" s="4">
        <f t="shared" si="0"/>
        <v>134.2845</v>
      </c>
      <c r="K14" s="4">
        <f t="shared" si="0"/>
        <v>127.89000000000001</v>
      </c>
      <c r="L14" s="4">
        <f t="shared" si="0"/>
        <v>121.80000000000001</v>
      </c>
      <c r="M14" s="4">
        <v>116</v>
      </c>
      <c r="N14" s="25"/>
      <c r="O14" s="35"/>
      <c r="P14" s="59" t="s">
        <v>62</v>
      </c>
      <c r="Q14" s="5">
        <f t="shared" si="1"/>
        <v>159.75225</v>
      </c>
      <c r="R14" s="5">
        <f t="shared" si="1"/>
        <v>152.145</v>
      </c>
      <c r="S14" s="5">
        <f t="shared" si="1"/>
        <v>144.9</v>
      </c>
      <c r="T14" s="5">
        <v>138</v>
      </c>
    </row>
    <row r="15" spans="1:20" ht="12.75">
      <c r="A15" s="33"/>
      <c r="B15" s="15" t="s">
        <v>63</v>
      </c>
      <c r="C15" s="43">
        <f t="shared" si="2"/>
        <v>127.33875</v>
      </c>
      <c r="D15" s="43">
        <f t="shared" si="2"/>
        <v>121.275</v>
      </c>
      <c r="E15" s="43">
        <f t="shared" si="3"/>
        <v>115.5</v>
      </c>
      <c r="F15" s="4">
        <v>110</v>
      </c>
      <c r="G15" s="25"/>
      <c r="H15" s="7"/>
      <c r="I15" s="59" t="s">
        <v>63</v>
      </c>
      <c r="J15" s="4">
        <f t="shared" si="0"/>
        <v>134.2845</v>
      </c>
      <c r="K15" s="4">
        <f t="shared" si="0"/>
        <v>127.89000000000001</v>
      </c>
      <c r="L15" s="4">
        <f t="shared" si="0"/>
        <v>121.80000000000001</v>
      </c>
      <c r="M15" s="4">
        <v>116</v>
      </c>
      <c r="N15" s="25"/>
      <c r="O15" s="7"/>
      <c r="P15" s="59" t="s">
        <v>64</v>
      </c>
      <c r="Q15" s="5">
        <f t="shared" si="1"/>
        <v>159.75225</v>
      </c>
      <c r="R15" s="5">
        <f t="shared" si="1"/>
        <v>152.145</v>
      </c>
      <c r="S15" s="5">
        <f t="shared" si="1"/>
        <v>144.9</v>
      </c>
      <c r="T15" s="5">
        <v>138</v>
      </c>
    </row>
    <row r="16" spans="1:20" ht="12.75">
      <c r="A16" s="33"/>
      <c r="B16" s="15" t="s">
        <v>65</v>
      </c>
      <c r="C16" s="43">
        <f t="shared" si="2"/>
        <v>127.33875</v>
      </c>
      <c r="D16" s="43">
        <f t="shared" si="2"/>
        <v>121.275</v>
      </c>
      <c r="E16" s="43">
        <f t="shared" si="3"/>
        <v>115.5</v>
      </c>
      <c r="F16" s="4">
        <v>110</v>
      </c>
      <c r="G16" s="25"/>
      <c r="H16" s="7"/>
      <c r="I16" s="59" t="s">
        <v>65</v>
      </c>
      <c r="J16" s="4">
        <f t="shared" si="0"/>
        <v>134.2845</v>
      </c>
      <c r="K16" s="4">
        <f t="shared" si="0"/>
        <v>127.89000000000001</v>
      </c>
      <c r="L16" s="4">
        <f t="shared" si="0"/>
        <v>121.80000000000001</v>
      </c>
      <c r="M16" s="4">
        <v>116</v>
      </c>
      <c r="N16" s="25"/>
      <c r="O16" s="7"/>
      <c r="P16" s="59" t="s">
        <v>66</v>
      </c>
      <c r="Q16" s="5">
        <f t="shared" si="1"/>
        <v>159.75225</v>
      </c>
      <c r="R16" s="5">
        <f t="shared" si="1"/>
        <v>152.145</v>
      </c>
      <c r="S16" s="5">
        <f t="shared" si="1"/>
        <v>144.9</v>
      </c>
      <c r="T16" s="5">
        <v>138</v>
      </c>
    </row>
    <row r="17" spans="1:20" ht="12.75">
      <c r="A17" s="33"/>
      <c r="B17" s="15" t="s">
        <v>67</v>
      </c>
      <c r="C17" s="43">
        <f t="shared" si="2"/>
        <v>127.33875</v>
      </c>
      <c r="D17" s="43">
        <f t="shared" si="2"/>
        <v>121.275</v>
      </c>
      <c r="E17" s="43">
        <f t="shared" si="3"/>
        <v>115.5</v>
      </c>
      <c r="F17" s="4">
        <v>110</v>
      </c>
      <c r="G17" s="25"/>
      <c r="H17" s="7"/>
      <c r="I17" s="59" t="s">
        <v>67</v>
      </c>
      <c r="J17" s="4">
        <f t="shared" si="0"/>
        <v>134.2845</v>
      </c>
      <c r="K17" s="4">
        <f t="shared" si="0"/>
        <v>127.89000000000001</v>
      </c>
      <c r="L17" s="4">
        <f t="shared" si="0"/>
        <v>121.80000000000001</v>
      </c>
      <c r="M17" s="4">
        <v>116</v>
      </c>
      <c r="N17" s="25"/>
      <c r="O17" s="7"/>
      <c r="P17" s="59" t="s">
        <v>68</v>
      </c>
      <c r="Q17" s="5">
        <f t="shared" si="1"/>
        <v>159.75225</v>
      </c>
      <c r="R17" s="5">
        <f t="shared" si="1"/>
        <v>152.145</v>
      </c>
      <c r="S17" s="5">
        <f t="shared" si="1"/>
        <v>144.9</v>
      </c>
      <c r="T17" s="5">
        <v>138</v>
      </c>
    </row>
    <row r="18" spans="1:20" s="62" customFormat="1" ht="12.75">
      <c r="A18" s="58"/>
      <c r="B18" s="59" t="s">
        <v>51</v>
      </c>
      <c r="C18" s="43">
        <f t="shared" si="2"/>
        <v>127.33875</v>
      </c>
      <c r="D18" s="43">
        <f t="shared" si="2"/>
        <v>121.275</v>
      </c>
      <c r="E18" s="43">
        <f t="shared" si="3"/>
        <v>115.5</v>
      </c>
      <c r="F18" s="4">
        <v>110</v>
      </c>
      <c r="G18" s="60"/>
      <c r="H18" s="61"/>
      <c r="I18" s="59" t="s">
        <v>51</v>
      </c>
      <c r="J18" s="5">
        <f t="shared" si="0"/>
        <v>128.49637500000003</v>
      </c>
      <c r="K18" s="5">
        <f t="shared" si="0"/>
        <v>122.37750000000001</v>
      </c>
      <c r="L18" s="5">
        <f t="shared" si="0"/>
        <v>116.55000000000001</v>
      </c>
      <c r="M18" s="5">
        <v>111</v>
      </c>
      <c r="N18" s="60"/>
      <c r="O18" s="61"/>
      <c r="P18" s="59" t="s">
        <v>53</v>
      </c>
      <c r="Q18" s="5">
        <f t="shared" si="1"/>
        <v>159.75225</v>
      </c>
      <c r="R18" s="5">
        <f t="shared" si="1"/>
        <v>152.145</v>
      </c>
      <c r="S18" s="5">
        <f t="shared" si="1"/>
        <v>144.9</v>
      </c>
      <c r="T18" s="5">
        <v>138</v>
      </c>
    </row>
    <row r="19" spans="1:20" s="62" customFormat="1" ht="12.75">
      <c r="A19" s="58"/>
      <c r="B19" s="59" t="s">
        <v>54</v>
      </c>
      <c r="C19" s="43">
        <f t="shared" si="2"/>
        <v>127.33875</v>
      </c>
      <c r="D19" s="43">
        <f t="shared" si="2"/>
        <v>121.275</v>
      </c>
      <c r="E19" s="43">
        <f t="shared" si="3"/>
        <v>115.5</v>
      </c>
      <c r="F19" s="4">
        <v>110</v>
      </c>
      <c r="G19" s="60"/>
      <c r="H19" s="61"/>
      <c r="I19" s="59" t="s">
        <v>54</v>
      </c>
      <c r="J19" s="5">
        <f t="shared" si="0"/>
        <v>128.49637500000003</v>
      </c>
      <c r="K19" s="5">
        <f t="shared" si="0"/>
        <v>122.37750000000001</v>
      </c>
      <c r="L19" s="5">
        <f t="shared" si="0"/>
        <v>116.55000000000001</v>
      </c>
      <c r="M19" s="5">
        <v>111</v>
      </c>
      <c r="N19" s="60"/>
      <c r="O19" s="61"/>
      <c r="P19" s="59" t="s">
        <v>55</v>
      </c>
      <c r="Q19" s="5">
        <f t="shared" si="1"/>
        <v>141.23025</v>
      </c>
      <c r="R19" s="5">
        <f t="shared" si="1"/>
        <v>134.505</v>
      </c>
      <c r="S19" s="5">
        <f t="shared" si="1"/>
        <v>128.1</v>
      </c>
      <c r="T19" s="5">
        <v>122</v>
      </c>
    </row>
    <row r="20" spans="1:20" ht="12.75">
      <c r="A20" s="34"/>
      <c r="B20" s="21" t="s">
        <v>56</v>
      </c>
      <c r="C20" s="43">
        <f t="shared" si="2"/>
        <v>127.33875</v>
      </c>
      <c r="D20" s="43">
        <f t="shared" si="2"/>
        <v>121.275</v>
      </c>
      <c r="E20" s="43">
        <f t="shared" si="3"/>
        <v>115.5</v>
      </c>
      <c r="F20" s="4">
        <v>110</v>
      </c>
      <c r="G20" s="25"/>
      <c r="H20" s="14"/>
      <c r="I20" s="63" t="s">
        <v>56</v>
      </c>
      <c r="J20" s="4">
        <f t="shared" si="0"/>
        <v>128.49637500000003</v>
      </c>
      <c r="K20" s="4">
        <f t="shared" si="0"/>
        <v>122.37750000000001</v>
      </c>
      <c r="L20" s="4">
        <f t="shared" si="0"/>
        <v>116.55000000000001</v>
      </c>
      <c r="M20" s="5">
        <v>111</v>
      </c>
      <c r="N20" s="25"/>
      <c r="O20" s="7"/>
      <c r="P20" s="59" t="s">
        <v>57</v>
      </c>
      <c r="Q20" s="5">
        <f t="shared" si="1"/>
        <v>141.23025</v>
      </c>
      <c r="R20" s="5">
        <f t="shared" si="1"/>
        <v>134.505</v>
      </c>
      <c r="S20" s="5">
        <f t="shared" si="1"/>
        <v>128.1</v>
      </c>
      <c r="T20" s="5">
        <v>122</v>
      </c>
    </row>
    <row r="21" spans="1:20" ht="12.75">
      <c r="A21" s="2" t="s">
        <v>70</v>
      </c>
      <c r="B21" s="15" t="s">
        <v>59</v>
      </c>
      <c r="C21" s="43">
        <f t="shared" si="2"/>
        <v>130.18071937500002</v>
      </c>
      <c r="D21" s="43">
        <f t="shared" si="2"/>
        <v>123.98163750000002</v>
      </c>
      <c r="E21" s="43">
        <f t="shared" si="3"/>
        <v>118.07775000000001</v>
      </c>
      <c r="F21" s="4">
        <v>112.455</v>
      </c>
      <c r="G21" s="25"/>
      <c r="H21" s="2" t="s">
        <v>71</v>
      </c>
      <c r="I21" s="59" t="s">
        <v>61</v>
      </c>
      <c r="J21" s="4">
        <f>1.05*K21</f>
        <v>136.59975</v>
      </c>
      <c r="K21" s="4">
        <f t="shared" si="0"/>
        <v>130.095</v>
      </c>
      <c r="L21" s="4">
        <f t="shared" si="0"/>
        <v>123.9</v>
      </c>
      <c r="M21" s="4">
        <v>118</v>
      </c>
      <c r="N21" s="25"/>
      <c r="O21" s="7"/>
      <c r="P21" s="59" t="s">
        <v>61</v>
      </c>
      <c r="Q21" s="5">
        <f t="shared" si="1"/>
        <v>141.23025</v>
      </c>
      <c r="R21" s="5">
        <f t="shared" si="1"/>
        <v>134.505</v>
      </c>
      <c r="S21" s="5">
        <f t="shared" si="1"/>
        <v>128.1</v>
      </c>
      <c r="T21" s="5">
        <v>122</v>
      </c>
    </row>
    <row r="22" spans="1:20" ht="12.75">
      <c r="A22" s="7"/>
      <c r="B22" s="15" t="s">
        <v>62</v>
      </c>
      <c r="C22" s="43">
        <f t="shared" si="2"/>
        <v>130.18071937500002</v>
      </c>
      <c r="D22" s="43">
        <f t="shared" si="2"/>
        <v>123.98163750000002</v>
      </c>
      <c r="E22" s="43">
        <f t="shared" si="3"/>
        <v>118.07775000000001</v>
      </c>
      <c r="F22" s="4">
        <v>112.455</v>
      </c>
      <c r="G22" s="25"/>
      <c r="H22" s="7"/>
      <c r="I22" s="59" t="s">
        <v>65</v>
      </c>
      <c r="J22" s="4">
        <f t="shared" si="0"/>
        <v>134.2845</v>
      </c>
      <c r="K22" s="4">
        <f t="shared" si="0"/>
        <v>127.89000000000001</v>
      </c>
      <c r="L22" s="4">
        <f t="shared" si="0"/>
        <v>121.80000000000001</v>
      </c>
      <c r="M22" s="4">
        <v>116</v>
      </c>
      <c r="N22" s="25"/>
      <c r="O22" s="7"/>
      <c r="P22" s="59" t="s">
        <v>63</v>
      </c>
      <c r="Q22" s="5">
        <f t="shared" si="1"/>
        <v>141.23025</v>
      </c>
      <c r="R22" s="5">
        <f t="shared" si="1"/>
        <v>134.505</v>
      </c>
      <c r="S22" s="5">
        <f t="shared" si="1"/>
        <v>128.1</v>
      </c>
      <c r="T22" s="5">
        <v>122</v>
      </c>
    </row>
    <row r="23" spans="1:20" ht="12.75">
      <c r="A23" s="7"/>
      <c r="B23" s="15" t="s">
        <v>64</v>
      </c>
      <c r="C23" s="43">
        <f t="shared" si="2"/>
        <v>130.18071937500002</v>
      </c>
      <c r="D23" s="43">
        <f t="shared" si="2"/>
        <v>123.98163750000002</v>
      </c>
      <c r="E23" s="43">
        <f t="shared" si="3"/>
        <v>118.07775000000001</v>
      </c>
      <c r="F23" s="4">
        <v>112.455</v>
      </c>
      <c r="G23" s="25"/>
      <c r="H23" s="14"/>
      <c r="I23" s="59" t="s">
        <v>125</v>
      </c>
      <c r="J23" s="4">
        <f aca="true" t="shared" si="4" ref="J23:L42">1.05*K23</f>
        <v>130.81162500000002</v>
      </c>
      <c r="K23" s="4">
        <f t="shared" si="4"/>
        <v>124.58250000000001</v>
      </c>
      <c r="L23" s="4">
        <f t="shared" si="4"/>
        <v>118.65</v>
      </c>
      <c r="M23" s="4">
        <v>113</v>
      </c>
      <c r="N23" s="25"/>
      <c r="O23" s="7"/>
      <c r="P23" s="59" t="s">
        <v>65</v>
      </c>
      <c r="Q23" s="5">
        <f aca="true" t="shared" si="5" ref="Q23:S42">1.05*R23</f>
        <v>141.23025</v>
      </c>
      <c r="R23" s="5">
        <f t="shared" si="5"/>
        <v>134.505</v>
      </c>
      <c r="S23" s="5">
        <f t="shared" si="5"/>
        <v>128.1</v>
      </c>
      <c r="T23" s="5">
        <v>122</v>
      </c>
    </row>
    <row r="24" spans="1:20" ht="12.75">
      <c r="A24" s="7"/>
      <c r="B24" s="15" t="s">
        <v>66</v>
      </c>
      <c r="C24" s="43">
        <f t="shared" si="2"/>
        <v>130.18071937500002</v>
      </c>
      <c r="D24" s="43">
        <f t="shared" si="2"/>
        <v>123.98163750000002</v>
      </c>
      <c r="E24" s="43">
        <f t="shared" si="3"/>
        <v>118.07775000000001</v>
      </c>
      <c r="F24" s="4">
        <v>112.455</v>
      </c>
      <c r="G24" s="25"/>
      <c r="H24" s="2" t="s">
        <v>72</v>
      </c>
      <c r="I24" s="59" t="s">
        <v>59</v>
      </c>
      <c r="J24" s="4">
        <f t="shared" si="4"/>
        <v>137.75737500000002</v>
      </c>
      <c r="K24" s="4">
        <f t="shared" si="4"/>
        <v>131.19750000000002</v>
      </c>
      <c r="L24" s="4">
        <f t="shared" si="4"/>
        <v>124.95</v>
      </c>
      <c r="M24" s="4">
        <v>119</v>
      </c>
      <c r="N24" s="25"/>
      <c r="O24" s="7"/>
      <c r="P24" s="59" t="s">
        <v>67</v>
      </c>
      <c r="Q24" s="5">
        <f t="shared" si="5"/>
        <v>141.23025</v>
      </c>
      <c r="R24" s="5">
        <f t="shared" si="5"/>
        <v>134.505</v>
      </c>
      <c r="S24" s="5">
        <f t="shared" si="5"/>
        <v>128.1</v>
      </c>
      <c r="T24" s="5">
        <v>122</v>
      </c>
    </row>
    <row r="25" spans="1:20" ht="12.75">
      <c r="A25" s="7"/>
      <c r="B25" s="15" t="s">
        <v>68</v>
      </c>
      <c r="C25" s="43">
        <f t="shared" si="2"/>
        <v>130.18071937500002</v>
      </c>
      <c r="D25" s="43">
        <f t="shared" si="2"/>
        <v>123.98163750000002</v>
      </c>
      <c r="E25" s="43">
        <f t="shared" si="3"/>
        <v>118.07775000000001</v>
      </c>
      <c r="F25" s="4">
        <v>112.455</v>
      </c>
      <c r="G25" s="25"/>
      <c r="H25" s="7"/>
      <c r="I25" s="59" t="s">
        <v>62</v>
      </c>
      <c r="J25" s="4">
        <f t="shared" si="4"/>
        <v>137.75737500000002</v>
      </c>
      <c r="K25" s="4">
        <f t="shared" si="4"/>
        <v>131.19750000000002</v>
      </c>
      <c r="L25" s="4">
        <f t="shared" si="4"/>
        <v>124.95</v>
      </c>
      <c r="M25" s="4">
        <v>119</v>
      </c>
      <c r="N25" s="25"/>
      <c r="O25" s="7"/>
      <c r="P25" s="59" t="s">
        <v>51</v>
      </c>
      <c r="Q25" s="5">
        <f t="shared" si="5"/>
        <v>138.91500000000002</v>
      </c>
      <c r="R25" s="5">
        <f t="shared" si="5"/>
        <v>132.3</v>
      </c>
      <c r="S25" s="5">
        <f t="shared" si="5"/>
        <v>126</v>
      </c>
      <c r="T25" s="5">
        <v>120</v>
      </c>
    </row>
    <row r="26" spans="1:20" ht="12.75">
      <c r="A26" s="7"/>
      <c r="B26" s="15" t="s">
        <v>53</v>
      </c>
      <c r="C26" s="43">
        <f t="shared" si="2"/>
        <v>130.18071937500002</v>
      </c>
      <c r="D26" s="43">
        <f t="shared" si="2"/>
        <v>123.98163750000002</v>
      </c>
      <c r="E26" s="43">
        <f t="shared" si="3"/>
        <v>118.07775000000001</v>
      </c>
      <c r="F26" s="4">
        <v>112.455</v>
      </c>
      <c r="G26" s="25"/>
      <c r="H26" s="7"/>
      <c r="I26" s="59" t="s">
        <v>64</v>
      </c>
      <c r="J26" s="4">
        <f t="shared" si="4"/>
        <v>137.75737500000002</v>
      </c>
      <c r="K26" s="4">
        <f t="shared" si="4"/>
        <v>131.19750000000002</v>
      </c>
      <c r="L26" s="4">
        <f t="shared" si="4"/>
        <v>124.95</v>
      </c>
      <c r="M26" s="4">
        <v>119</v>
      </c>
      <c r="N26" s="25"/>
      <c r="O26" s="7"/>
      <c r="P26" s="59" t="s">
        <v>73</v>
      </c>
      <c r="Q26" s="5">
        <f t="shared" si="5"/>
        <v>138.91500000000002</v>
      </c>
      <c r="R26" s="5">
        <f t="shared" si="5"/>
        <v>132.3</v>
      </c>
      <c r="S26" s="5">
        <f t="shared" si="5"/>
        <v>126</v>
      </c>
      <c r="T26" s="5">
        <v>120</v>
      </c>
    </row>
    <row r="27" spans="1:20" ht="12.75">
      <c r="A27" s="7"/>
      <c r="B27" s="15" t="s">
        <v>55</v>
      </c>
      <c r="C27" s="43">
        <f aca="true" t="shared" si="6" ref="C27:D46">D27*1.05</f>
        <v>127.33875</v>
      </c>
      <c r="D27" s="43">
        <f t="shared" si="6"/>
        <v>121.275</v>
      </c>
      <c r="E27" s="43">
        <f t="shared" si="3"/>
        <v>115.5</v>
      </c>
      <c r="F27" s="4">
        <v>110</v>
      </c>
      <c r="G27" s="25"/>
      <c r="H27" s="7"/>
      <c r="I27" s="59" t="s">
        <v>66</v>
      </c>
      <c r="J27" s="4">
        <f t="shared" si="4"/>
        <v>137.75737500000002</v>
      </c>
      <c r="K27" s="4">
        <f t="shared" si="4"/>
        <v>131.19750000000002</v>
      </c>
      <c r="L27" s="4">
        <f t="shared" si="4"/>
        <v>124.95</v>
      </c>
      <c r="M27" s="4">
        <v>119</v>
      </c>
      <c r="N27" s="25"/>
      <c r="O27" s="7"/>
      <c r="P27" s="59" t="s">
        <v>54</v>
      </c>
      <c r="Q27" s="5">
        <f t="shared" si="5"/>
        <v>138.91500000000002</v>
      </c>
      <c r="R27" s="5">
        <f t="shared" si="5"/>
        <v>132.3</v>
      </c>
      <c r="S27" s="5">
        <f t="shared" si="5"/>
        <v>126</v>
      </c>
      <c r="T27" s="5">
        <v>120</v>
      </c>
    </row>
    <row r="28" spans="1:20" ht="12.75">
      <c r="A28" s="7"/>
      <c r="B28" s="15" t="s">
        <v>57</v>
      </c>
      <c r="C28" s="43">
        <f t="shared" si="6"/>
        <v>127.33875</v>
      </c>
      <c r="D28" s="43">
        <f t="shared" si="6"/>
        <v>121.275</v>
      </c>
      <c r="E28" s="43">
        <f t="shared" si="3"/>
        <v>115.5</v>
      </c>
      <c r="F28" s="4">
        <v>110</v>
      </c>
      <c r="G28" s="25"/>
      <c r="H28" s="7"/>
      <c r="I28" s="59" t="s">
        <v>68</v>
      </c>
      <c r="J28" s="4">
        <f t="shared" si="4"/>
        <v>137.75737500000002</v>
      </c>
      <c r="K28" s="4">
        <f t="shared" si="4"/>
        <v>131.19750000000002</v>
      </c>
      <c r="L28" s="4">
        <f t="shared" si="4"/>
        <v>124.95</v>
      </c>
      <c r="M28" s="4">
        <v>119</v>
      </c>
      <c r="N28" s="25"/>
      <c r="O28" s="7"/>
      <c r="P28" s="63" t="s">
        <v>56</v>
      </c>
      <c r="Q28" s="5">
        <f t="shared" si="5"/>
        <v>138.91500000000002</v>
      </c>
      <c r="R28" s="5">
        <f t="shared" si="5"/>
        <v>132.3</v>
      </c>
      <c r="S28" s="5">
        <f t="shared" si="5"/>
        <v>126</v>
      </c>
      <c r="T28" s="5">
        <v>120</v>
      </c>
    </row>
    <row r="29" spans="1:20" ht="12.75">
      <c r="A29" s="7"/>
      <c r="B29" s="15" t="s">
        <v>61</v>
      </c>
      <c r="C29" s="43">
        <f t="shared" si="6"/>
        <v>127.33875</v>
      </c>
      <c r="D29" s="43">
        <f t="shared" si="6"/>
        <v>121.275</v>
      </c>
      <c r="E29" s="43">
        <f t="shared" si="3"/>
        <v>115.5</v>
      </c>
      <c r="F29" s="4">
        <v>110</v>
      </c>
      <c r="G29" s="25"/>
      <c r="H29" s="7"/>
      <c r="I29" s="59" t="s">
        <v>53</v>
      </c>
      <c r="J29" s="4">
        <f t="shared" si="4"/>
        <v>137.75737500000002</v>
      </c>
      <c r="K29" s="4">
        <f t="shared" si="4"/>
        <v>131.19750000000002</v>
      </c>
      <c r="L29" s="4">
        <f t="shared" si="4"/>
        <v>124.95</v>
      </c>
      <c r="M29" s="4">
        <v>119</v>
      </c>
      <c r="N29" s="25"/>
      <c r="O29" s="2" t="s">
        <v>74</v>
      </c>
      <c r="P29" s="59" t="s">
        <v>59</v>
      </c>
      <c r="Q29" s="5">
        <f t="shared" si="5"/>
        <v>185.22000000000003</v>
      </c>
      <c r="R29" s="5">
        <f t="shared" si="5"/>
        <v>176.4</v>
      </c>
      <c r="S29" s="5">
        <f t="shared" si="5"/>
        <v>168</v>
      </c>
      <c r="T29" s="5">
        <v>160</v>
      </c>
    </row>
    <row r="30" spans="1:20" ht="12.75">
      <c r="A30" s="7"/>
      <c r="B30" s="15" t="s">
        <v>63</v>
      </c>
      <c r="C30" s="43">
        <f t="shared" si="6"/>
        <v>127.33875</v>
      </c>
      <c r="D30" s="43">
        <f t="shared" si="6"/>
        <v>121.275</v>
      </c>
      <c r="E30" s="43">
        <f t="shared" si="3"/>
        <v>115.5</v>
      </c>
      <c r="F30" s="4">
        <v>110</v>
      </c>
      <c r="G30" s="25"/>
      <c r="H30" s="7"/>
      <c r="I30" s="59" t="s">
        <v>55</v>
      </c>
      <c r="J30" s="4">
        <f t="shared" si="4"/>
        <v>134.2845</v>
      </c>
      <c r="K30" s="4">
        <f t="shared" si="4"/>
        <v>127.89000000000001</v>
      </c>
      <c r="L30" s="4">
        <f t="shared" si="4"/>
        <v>121.80000000000001</v>
      </c>
      <c r="M30" s="4">
        <v>116</v>
      </c>
      <c r="N30" s="25"/>
      <c r="O30" s="35"/>
      <c r="P30" s="59" t="s">
        <v>62</v>
      </c>
      <c r="Q30" s="5">
        <f t="shared" si="5"/>
        <v>185.22000000000003</v>
      </c>
      <c r="R30" s="5">
        <f t="shared" si="5"/>
        <v>176.4</v>
      </c>
      <c r="S30" s="5">
        <f t="shared" si="5"/>
        <v>168</v>
      </c>
      <c r="T30" s="5">
        <v>160</v>
      </c>
    </row>
    <row r="31" spans="1:20" ht="12.75">
      <c r="A31" s="7"/>
      <c r="B31" s="15" t="s">
        <v>65</v>
      </c>
      <c r="C31" s="43">
        <f t="shared" si="6"/>
        <v>127.33875</v>
      </c>
      <c r="D31" s="43">
        <f t="shared" si="6"/>
        <v>121.275</v>
      </c>
      <c r="E31" s="43">
        <f t="shared" si="3"/>
        <v>115.5</v>
      </c>
      <c r="F31" s="4">
        <v>110</v>
      </c>
      <c r="G31" s="25"/>
      <c r="H31" s="7"/>
      <c r="I31" s="59" t="s">
        <v>57</v>
      </c>
      <c r="J31" s="4">
        <f t="shared" si="4"/>
        <v>134.2845</v>
      </c>
      <c r="K31" s="4">
        <f t="shared" si="4"/>
        <v>127.89000000000001</v>
      </c>
      <c r="L31" s="4">
        <f t="shared" si="4"/>
        <v>121.80000000000001</v>
      </c>
      <c r="M31" s="4">
        <v>116</v>
      </c>
      <c r="N31" s="25"/>
      <c r="O31" s="7"/>
      <c r="P31" s="59" t="s">
        <v>64</v>
      </c>
      <c r="Q31" s="5">
        <f t="shared" si="5"/>
        <v>185.22000000000003</v>
      </c>
      <c r="R31" s="5">
        <f t="shared" si="5"/>
        <v>176.4</v>
      </c>
      <c r="S31" s="5">
        <f t="shared" si="5"/>
        <v>168</v>
      </c>
      <c r="T31" s="5">
        <v>160</v>
      </c>
    </row>
    <row r="32" spans="1:20" ht="12.75">
      <c r="A32" s="7"/>
      <c r="B32" s="15" t="s">
        <v>67</v>
      </c>
      <c r="C32" s="43">
        <f t="shared" si="6"/>
        <v>127.33875</v>
      </c>
      <c r="D32" s="43">
        <f t="shared" si="6"/>
        <v>121.275</v>
      </c>
      <c r="E32" s="43">
        <f t="shared" si="3"/>
        <v>115.5</v>
      </c>
      <c r="F32" s="4">
        <v>110</v>
      </c>
      <c r="G32" s="25"/>
      <c r="H32" s="7"/>
      <c r="I32" s="59" t="s">
        <v>61</v>
      </c>
      <c r="J32" s="4">
        <f t="shared" si="4"/>
        <v>134.2845</v>
      </c>
      <c r="K32" s="4">
        <f t="shared" si="4"/>
        <v>127.89000000000001</v>
      </c>
      <c r="L32" s="4">
        <f t="shared" si="4"/>
        <v>121.80000000000001</v>
      </c>
      <c r="M32" s="4">
        <v>116</v>
      </c>
      <c r="N32" s="25"/>
      <c r="O32" s="7"/>
      <c r="P32" s="59" t="s">
        <v>66</v>
      </c>
      <c r="Q32" s="5">
        <f t="shared" si="5"/>
        <v>185.22000000000003</v>
      </c>
      <c r="R32" s="5">
        <f t="shared" si="5"/>
        <v>176.4</v>
      </c>
      <c r="S32" s="5">
        <f t="shared" si="5"/>
        <v>168</v>
      </c>
      <c r="T32" s="5">
        <v>160</v>
      </c>
    </row>
    <row r="33" spans="1:20" ht="12.75">
      <c r="A33" s="7"/>
      <c r="B33" s="15" t="s">
        <v>73</v>
      </c>
      <c r="C33" s="43">
        <f t="shared" si="6"/>
        <v>127.33875</v>
      </c>
      <c r="D33" s="43">
        <f t="shared" si="6"/>
        <v>121.275</v>
      </c>
      <c r="E33" s="43">
        <f t="shared" si="3"/>
        <v>115.5</v>
      </c>
      <c r="F33" s="4">
        <v>110</v>
      </c>
      <c r="G33" s="25"/>
      <c r="H33" s="7"/>
      <c r="I33" s="59" t="s">
        <v>63</v>
      </c>
      <c r="J33" s="4">
        <f t="shared" si="4"/>
        <v>134.2845</v>
      </c>
      <c r="K33" s="4">
        <f t="shared" si="4"/>
        <v>127.89000000000001</v>
      </c>
      <c r="L33" s="4">
        <f t="shared" si="4"/>
        <v>121.80000000000001</v>
      </c>
      <c r="M33" s="4">
        <v>116</v>
      </c>
      <c r="N33" s="25"/>
      <c r="O33" s="7"/>
      <c r="P33" s="59" t="s">
        <v>68</v>
      </c>
      <c r="Q33" s="5">
        <f t="shared" si="5"/>
        <v>185.22000000000003</v>
      </c>
      <c r="R33" s="5">
        <f t="shared" si="5"/>
        <v>176.4</v>
      </c>
      <c r="S33" s="5">
        <f t="shared" si="5"/>
        <v>168</v>
      </c>
      <c r="T33" s="5">
        <v>160</v>
      </c>
    </row>
    <row r="34" spans="1:20" ht="12.75">
      <c r="A34" s="7"/>
      <c r="B34" s="15" t="s">
        <v>54</v>
      </c>
      <c r="C34" s="43">
        <f t="shared" si="6"/>
        <v>127.33875</v>
      </c>
      <c r="D34" s="43">
        <f t="shared" si="6"/>
        <v>121.275</v>
      </c>
      <c r="E34" s="43">
        <f t="shared" si="3"/>
        <v>115.5</v>
      </c>
      <c r="F34" s="4">
        <v>110</v>
      </c>
      <c r="G34" s="25"/>
      <c r="H34" s="7"/>
      <c r="I34" s="59" t="s">
        <v>65</v>
      </c>
      <c r="J34" s="4">
        <f t="shared" si="4"/>
        <v>134.2845</v>
      </c>
      <c r="K34" s="4">
        <f t="shared" si="4"/>
        <v>127.89000000000001</v>
      </c>
      <c r="L34" s="4">
        <f t="shared" si="4"/>
        <v>121.80000000000001</v>
      </c>
      <c r="M34" s="4">
        <v>116</v>
      </c>
      <c r="N34" s="25"/>
      <c r="O34" s="7"/>
      <c r="P34" s="59" t="s">
        <v>53</v>
      </c>
      <c r="Q34" s="5">
        <f t="shared" si="5"/>
        <v>185.22000000000003</v>
      </c>
      <c r="R34" s="5">
        <f t="shared" si="5"/>
        <v>176.4</v>
      </c>
      <c r="S34" s="5">
        <f t="shared" si="5"/>
        <v>168</v>
      </c>
      <c r="T34" s="5">
        <v>160</v>
      </c>
    </row>
    <row r="35" spans="1:20" ht="12.75">
      <c r="A35" s="14"/>
      <c r="B35" s="21" t="s">
        <v>56</v>
      </c>
      <c r="C35" s="43">
        <f t="shared" si="6"/>
        <v>127.33875</v>
      </c>
      <c r="D35" s="43">
        <f t="shared" si="6"/>
        <v>121.275</v>
      </c>
      <c r="E35" s="43">
        <f t="shared" si="3"/>
        <v>115.5</v>
      </c>
      <c r="F35" s="4">
        <v>110</v>
      </c>
      <c r="G35" s="25"/>
      <c r="H35" s="7"/>
      <c r="I35" s="59" t="s">
        <v>67</v>
      </c>
      <c r="J35" s="4">
        <f t="shared" si="4"/>
        <v>134.2845</v>
      </c>
      <c r="K35" s="4">
        <f t="shared" si="4"/>
        <v>127.89000000000001</v>
      </c>
      <c r="L35" s="4">
        <f t="shared" si="4"/>
        <v>121.80000000000001</v>
      </c>
      <c r="M35" s="4">
        <v>116</v>
      </c>
      <c r="N35" s="25"/>
      <c r="O35" s="7"/>
      <c r="P35" s="59" t="s">
        <v>55</v>
      </c>
      <c r="Q35" s="5">
        <f t="shared" si="5"/>
        <v>163.22512500000002</v>
      </c>
      <c r="R35" s="5">
        <f t="shared" si="5"/>
        <v>155.45250000000001</v>
      </c>
      <c r="S35" s="5">
        <f t="shared" si="5"/>
        <v>148.05</v>
      </c>
      <c r="T35" s="5">
        <v>141</v>
      </c>
    </row>
    <row r="36" spans="1:20" ht="12.75">
      <c r="A36" s="2" t="s">
        <v>50</v>
      </c>
      <c r="B36" s="15" t="s">
        <v>59</v>
      </c>
      <c r="C36" s="43">
        <f t="shared" si="6"/>
        <v>134.2845</v>
      </c>
      <c r="D36" s="43">
        <f t="shared" si="6"/>
        <v>127.89000000000001</v>
      </c>
      <c r="E36" s="43">
        <f t="shared" si="3"/>
        <v>121.80000000000001</v>
      </c>
      <c r="F36" s="4">
        <v>116</v>
      </c>
      <c r="G36" s="25"/>
      <c r="H36" s="7"/>
      <c r="I36" s="59" t="s">
        <v>51</v>
      </c>
      <c r="J36" s="4">
        <f t="shared" si="4"/>
        <v>128.49637500000003</v>
      </c>
      <c r="K36" s="4">
        <f t="shared" si="4"/>
        <v>122.37750000000001</v>
      </c>
      <c r="L36" s="4">
        <f t="shared" si="4"/>
        <v>116.55000000000001</v>
      </c>
      <c r="M36" s="4">
        <v>111</v>
      </c>
      <c r="N36" s="25"/>
      <c r="O36" s="7"/>
      <c r="P36" s="59" t="s">
        <v>57</v>
      </c>
      <c r="Q36" s="5">
        <f t="shared" si="5"/>
        <v>163.22512500000002</v>
      </c>
      <c r="R36" s="5">
        <f t="shared" si="5"/>
        <v>155.45250000000001</v>
      </c>
      <c r="S36" s="5">
        <f t="shared" si="5"/>
        <v>148.05</v>
      </c>
      <c r="T36" s="5">
        <v>141</v>
      </c>
    </row>
    <row r="37" spans="1:20" ht="12.75">
      <c r="A37" s="7"/>
      <c r="B37" s="15" t="s">
        <v>62</v>
      </c>
      <c r="C37" s="43">
        <f t="shared" si="6"/>
        <v>134.2845</v>
      </c>
      <c r="D37" s="43">
        <f t="shared" si="6"/>
        <v>127.89000000000001</v>
      </c>
      <c r="E37" s="43">
        <f t="shared" si="3"/>
        <v>121.80000000000001</v>
      </c>
      <c r="F37" s="4">
        <v>116</v>
      </c>
      <c r="G37" s="25"/>
      <c r="H37" s="7"/>
      <c r="I37" s="59" t="s">
        <v>54</v>
      </c>
      <c r="J37" s="4">
        <f t="shared" si="4"/>
        <v>128.49637500000003</v>
      </c>
      <c r="K37" s="4">
        <f t="shared" si="4"/>
        <v>122.37750000000001</v>
      </c>
      <c r="L37" s="4">
        <f t="shared" si="4"/>
        <v>116.55000000000001</v>
      </c>
      <c r="M37" s="4">
        <v>111</v>
      </c>
      <c r="N37" s="25"/>
      <c r="O37" s="7"/>
      <c r="P37" s="59" t="s">
        <v>61</v>
      </c>
      <c r="Q37" s="5">
        <f t="shared" si="5"/>
        <v>163.22512500000002</v>
      </c>
      <c r="R37" s="5">
        <f t="shared" si="5"/>
        <v>155.45250000000001</v>
      </c>
      <c r="S37" s="5">
        <f t="shared" si="5"/>
        <v>148.05</v>
      </c>
      <c r="T37" s="5">
        <v>141</v>
      </c>
    </row>
    <row r="38" spans="1:20" ht="12.75">
      <c r="A38" s="7"/>
      <c r="B38" s="15" t="s">
        <v>64</v>
      </c>
      <c r="C38" s="43">
        <f t="shared" si="6"/>
        <v>134.2845</v>
      </c>
      <c r="D38" s="43">
        <f t="shared" si="6"/>
        <v>127.89000000000001</v>
      </c>
      <c r="E38" s="43">
        <f t="shared" si="3"/>
        <v>121.80000000000001</v>
      </c>
      <c r="F38" s="4">
        <v>116</v>
      </c>
      <c r="G38" s="25"/>
      <c r="H38" s="14"/>
      <c r="I38" s="63" t="s">
        <v>56</v>
      </c>
      <c r="J38" s="4">
        <f t="shared" si="4"/>
        <v>128.49637500000003</v>
      </c>
      <c r="K38" s="4">
        <f t="shared" si="4"/>
        <v>122.37750000000001</v>
      </c>
      <c r="L38" s="4">
        <f t="shared" si="4"/>
        <v>116.55000000000001</v>
      </c>
      <c r="M38" s="4">
        <v>111</v>
      </c>
      <c r="N38" s="25"/>
      <c r="O38" s="7"/>
      <c r="P38" s="59" t="s">
        <v>63</v>
      </c>
      <c r="Q38" s="5">
        <f t="shared" si="5"/>
        <v>163.22512500000002</v>
      </c>
      <c r="R38" s="5">
        <f t="shared" si="5"/>
        <v>155.45250000000001</v>
      </c>
      <c r="S38" s="5">
        <f t="shared" si="5"/>
        <v>148.05</v>
      </c>
      <c r="T38" s="5">
        <v>141</v>
      </c>
    </row>
    <row r="39" spans="1:20" ht="12.75">
      <c r="A39" s="7"/>
      <c r="B39" s="15" t="s">
        <v>66</v>
      </c>
      <c r="C39" s="43">
        <f t="shared" si="6"/>
        <v>134.2845</v>
      </c>
      <c r="D39" s="43">
        <f t="shared" si="6"/>
        <v>127.89000000000001</v>
      </c>
      <c r="E39" s="43">
        <f t="shared" si="3"/>
        <v>121.80000000000001</v>
      </c>
      <c r="F39" s="4">
        <v>116</v>
      </c>
      <c r="G39" s="25"/>
      <c r="H39" s="105" t="s">
        <v>75</v>
      </c>
      <c r="I39" s="59" t="s">
        <v>76</v>
      </c>
      <c r="J39" s="4">
        <f t="shared" si="4"/>
        <v>165.540375</v>
      </c>
      <c r="K39" s="4">
        <f t="shared" si="4"/>
        <v>157.6575</v>
      </c>
      <c r="L39" s="4">
        <f t="shared" si="4"/>
        <v>150.15</v>
      </c>
      <c r="M39" s="4">
        <v>143</v>
      </c>
      <c r="N39" s="25"/>
      <c r="O39" s="7"/>
      <c r="P39" s="59" t="s">
        <v>65</v>
      </c>
      <c r="Q39" s="5">
        <f t="shared" si="5"/>
        <v>163.22512500000002</v>
      </c>
      <c r="R39" s="5">
        <f t="shared" si="5"/>
        <v>155.45250000000001</v>
      </c>
      <c r="S39" s="5">
        <f t="shared" si="5"/>
        <v>148.05</v>
      </c>
      <c r="T39" s="5">
        <v>141</v>
      </c>
    </row>
    <row r="40" spans="1:20" ht="12.75">
      <c r="A40" s="7"/>
      <c r="B40" s="15" t="s">
        <v>68</v>
      </c>
      <c r="C40" s="43">
        <f t="shared" si="6"/>
        <v>134.2845</v>
      </c>
      <c r="D40" s="43">
        <f t="shared" si="6"/>
        <v>127.89000000000001</v>
      </c>
      <c r="E40" s="43">
        <f t="shared" si="3"/>
        <v>121.80000000000001</v>
      </c>
      <c r="F40" s="4">
        <v>116</v>
      </c>
      <c r="G40" s="25"/>
      <c r="H40" s="106"/>
      <c r="I40" s="59" t="s">
        <v>96</v>
      </c>
      <c r="J40" s="4">
        <f t="shared" si="4"/>
        <v>158.594625</v>
      </c>
      <c r="K40" s="4">
        <f t="shared" si="4"/>
        <v>151.0425</v>
      </c>
      <c r="L40" s="4">
        <f t="shared" si="4"/>
        <v>143.85</v>
      </c>
      <c r="M40" s="4">
        <v>137</v>
      </c>
      <c r="N40" s="25"/>
      <c r="O40" s="7"/>
      <c r="P40" s="59" t="s">
        <v>67</v>
      </c>
      <c r="Q40" s="5">
        <f t="shared" si="5"/>
        <v>163.22512500000002</v>
      </c>
      <c r="R40" s="5">
        <f t="shared" si="5"/>
        <v>155.45250000000001</v>
      </c>
      <c r="S40" s="5">
        <f t="shared" si="5"/>
        <v>148.05</v>
      </c>
      <c r="T40" s="5">
        <v>141</v>
      </c>
    </row>
    <row r="41" spans="1:20" ht="12.75">
      <c r="A41" s="7"/>
      <c r="B41" s="15" t="s">
        <v>53</v>
      </c>
      <c r="C41" s="43">
        <f t="shared" si="6"/>
        <v>134.2845</v>
      </c>
      <c r="D41" s="43">
        <f t="shared" si="6"/>
        <v>127.89000000000001</v>
      </c>
      <c r="E41" s="43">
        <f t="shared" si="3"/>
        <v>121.80000000000001</v>
      </c>
      <c r="F41" s="4">
        <v>116</v>
      </c>
      <c r="G41" s="25"/>
      <c r="H41" s="107"/>
      <c r="I41" s="59" t="s">
        <v>97</v>
      </c>
      <c r="J41" s="4">
        <f t="shared" si="4"/>
        <v>152.8065</v>
      </c>
      <c r="K41" s="4">
        <f t="shared" si="4"/>
        <v>145.53</v>
      </c>
      <c r="L41" s="4">
        <f t="shared" si="4"/>
        <v>138.6</v>
      </c>
      <c r="M41" s="4">
        <v>132</v>
      </c>
      <c r="N41" s="25"/>
      <c r="O41" s="7"/>
      <c r="P41" s="59" t="s">
        <v>77</v>
      </c>
      <c r="Q41" s="5">
        <f t="shared" si="5"/>
        <v>163.22512500000002</v>
      </c>
      <c r="R41" s="5">
        <f t="shared" si="5"/>
        <v>155.45250000000001</v>
      </c>
      <c r="S41" s="5">
        <f t="shared" si="5"/>
        <v>148.05</v>
      </c>
      <c r="T41" s="5">
        <v>141</v>
      </c>
    </row>
    <row r="42" spans="1:20" ht="12.75">
      <c r="A42" s="7"/>
      <c r="B42" s="15" t="s">
        <v>55</v>
      </c>
      <c r="C42" s="43">
        <f t="shared" si="6"/>
        <v>130.81162500000002</v>
      </c>
      <c r="D42" s="43">
        <f t="shared" si="6"/>
        <v>124.58250000000001</v>
      </c>
      <c r="E42" s="43">
        <f t="shared" si="3"/>
        <v>118.65</v>
      </c>
      <c r="F42" s="4">
        <v>113</v>
      </c>
      <c r="G42" s="25"/>
      <c r="H42" s="2" t="s">
        <v>52</v>
      </c>
      <c r="I42" s="64" t="s">
        <v>59</v>
      </c>
      <c r="J42" s="4">
        <f t="shared" si="4"/>
        <v>175.95900000000003</v>
      </c>
      <c r="K42" s="4">
        <f t="shared" si="4"/>
        <v>167.58</v>
      </c>
      <c r="L42" s="4">
        <f t="shared" si="4"/>
        <v>159.6</v>
      </c>
      <c r="M42" s="4">
        <v>152</v>
      </c>
      <c r="N42" s="25"/>
      <c r="O42" s="7"/>
      <c r="P42" s="59" t="s">
        <v>51</v>
      </c>
      <c r="Q42" s="5">
        <f t="shared" si="5"/>
        <v>160.90987500000003</v>
      </c>
      <c r="R42" s="5">
        <f t="shared" si="5"/>
        <v>153.24750000000003</v>
      </c>
      <c r="S42" s="5">
        <f t="shared" si="5"/>
        <v>145.95000000000002</v>
      </c>
      <c r="T42" s="5">
        <v>139</v>
      </c>
    </row>
    <row r="43" spans="1:20" ht="11.25" customHeight="1">
      <c r="A43" s="7"/>
      <c r="B43" s="15" t="s">
        <v>57</v>
      </c>
      <c r="C43" s="43">
        <f t="shared" si="6"/>
        <v>130.81162500000002</v>
      </c>
      <c r="D43" s="43">
        <f t="shared" si="6"/>
        <v>124.58250000000001</v>
      </c>
      <c r="E43" s="43">
        <f t="shared" si="3"/>
        <v>118.65</v>
      </c>
      <c r="F43" s="4">
        <v>113</v>
      </c>
      <c r="G43" s="25"/>
      <c r="H43" s="7" t="s">
        <v>78</v>
      </c>
      <c r="I43" s="64" t="s">
        <v>62</v>
      </c>
      <c r="J43" s="4">
        <f aca="true" t="shared" si="7" ref="J43:L46">1.05*K43</f>
        <v>175.95900000000003</v>
      </c>
      <c r="K43" s="4">
        <f t="shared" si="7"/>
        <v>167.58</v>
      </c>
      <c r="L43" s="4">
        <f t="shared" si="7"/>
        <v>159.6</v>
      </c>
      <c r="M43" s="4">
        <v>152</v>
      </c>
      <c r="N43" s="25"/>
      <c r="O43" s="7"/>
      <c r="P43" s="59" t="s">
        <v>54</v>
      </c>
      <c r="Q43" s="5">
        <f aca="true" t="shared" si="8" ref="Q43:S46">1.05*R43</f>
        <v>160.90987500000003</v>
      </c>
      <c r="R43" s="5">
        <f t="shared" si="8"/>
        <v>153.24750000000003</v>
      </c>
      <c r="S43" s="5">
        <f t="shared" si="8"/>
        <v>145.95000000000002</v>
      </c>
      <c r="T43" s="5">
        <v>139</v>
      </c>
    </row>
    <row r="44" spans="1:20" ht="12.75">
      <c r="A44" s="7"/>
      <c r="B44" s="15" t="s">
        <v>61</v>
      </c>
      <c r="C44" s="43">
        <f t="shared" si="6"/>
        <v>130.81162500000002</v>
      </c>
      <c r="D44" s="43">
        <f t="shared" si="6"/>
        <v>124.58250000000001</v>
      </c>
      <c r="E44" s="43">
        <f t="shared" si="3"/>
        <v>118.65</v>
      </c>
      <c r="F44" s="4">
        <v>113</v>
      </c>
      <c r="G44" s="25"/>
      <c r="H44" s="36"/>
      <c r="I44" s="64" t="s">
        <v>64</v>
      </c>
      <c r="J44" s="4">
        <f t="shared" si="7"/>
        <v>175.95900000000003</v>
      </c>
      <c r="K44" s="4">
        <f t="shared" si="7"/>
        <v>167.58</v>
      </c>
      <c r="L44" s="4">
        <f t="shared" si="7"/>
        <v>159.6</v>
      </c>
      <c r="M44" s="4">
        <v>152</v>
      </c>
      <c r="N44" s="25"/>
      <c r="O44" s="7"/>
      <c r="P44" s="63" t="s">
        <v>56</v>
      </c>
      <c r="Q44" s="5">
        <f t="shared" si="8"/>
        <v>160.90987500000003</v>
      </c>
      <c r="R44" s="5">
        <f t="shared" si="8"/>
        <v>153.24750000000003</v>
      </c>
      <c r="S44" s="5">
        <f t="shared" si="8"/>
        <v>145.95000000000002</v>
      </c>
      <c r="T44" s="5">
        <v>139</v>
      </c>
    </row>
    <row r="45" spans="1:20" ht="12.75">
      <c r="A45" s="7"/>
      <c r="B45" s="15" t="s">
        <v>63</v>
      </c>
      <c r="C45" s="43">
        <f t="shared" si="6"/>
        <v>130.81162500000002</v>
      </c>
      <c r="D45" s="43">
        <f t="shared" si="6"/>
        <v>124.58250000000001</v>
      </c>
      <c r="E45" s="43">
        <f t="shared" si="3"/>
        <v>118.65</v>
      </c>
      <c r="F45" s="4">
        <v>113</v>
      </c>
      <c r="G45" s="25"/>
      <c r="H45" s="36"/>
      <c r="I45" s="64" t="s">
        <v>66</v>
      </c>
      <c r="J45" s="4">
        <f t="shared" si="7"/>
        <v>175.95900000000003</v>
      </c>
      <c r="K45" s="4">
        <f t="shared" si="7"/>
        <v>167.58</v>
      </c>
      <c r="L45" s="4">
        <f t="shared" si="7"/>
        <v>159.6</v>
      </c>
      <c r="M45" s="4">
        <v>152</v>
      </c>
      <c r="N45" s="25"/>
      <c r="O45" s="2" t="s">
        <v>79</v>
      </c>
      <c r="P45" s="64" t="s">
        <v>80</v>
      </c>
      <c r="Q45" s="5">
        <f t="shared" si="8"/>
        <v>122.70825000000004</v>
      </c>
      <c r="R45" s="5">
        <f t="shared" si="8"/>
        <v>116.86500000000002</v>
      </c>
      <c r="S45" s="5">
        <f t="shared" si="8"/>
        <v>111.30000000000001</v>
      </c>
      <c r="T45" s="5">
        <v>106</v>
      </c>
    </row>
    <row r="46" spans="1:20" ht="11.25" customHeight="1">
      <c r="A46" s="7"/>
      <c r="B46" s="15" t="s">
        <v>65</v>
      </c>
      <c r="C46" s="43">
        <f t="shared" si="6"/>
        <v>130.81162500000002</v>
      </c>
      <c r="D46" s="43">
        <f t="shared" si="6"/>
        <v>124.58250000000001</v>
      </c>
      <c r="E46" s="43">
        <f t="shared" si="3"/>
        <v>118.65</v>
      </c>
      <c r="F46" s="4">
        <v>113</v>
      </c>
      <c r="G46" s="25"/>
      <c r="H46" s="38"/>
      <c r="I46" s="64" t="s">
        <v>68</v>
      </c>
      <c r="J46" s="4">
        <f t="shared" si="7"/>
        <v>175.95900000000003</v>
      </c>
      <c r="K46" s="4">
        <f t="shared" si="7"/>
        <v>167.58</v>
      </c>
      <c r="L46" s="4">
        <f t="shared" si="7"/>
        <v>159.6</v>
      </c>
      <c r="M46" s="4">
        <v>152</v>
      </c>
      <c r="N46" s="25"/>
      <c r="O46" s="14" t="s">
        <v>81</v>
      </c>
      <c r="P46" s="66" t="s">
        <v>56</v>
      </c>
      <c r="Q46" s="5">
        <f t="shared" si="8"/>
        <v>120.39300000000001</v>
      </c>
      <c r="R46" s="5">
        <f t="shared" si="8"/>
        <v>114.66000000000001</v>
      </c>
      <c r="S46" s="5">
        <f t="shared" si="8"/>
        <v>109.2</v>
      </c>
      <c r="T46" s="5">
        <v>104</v>
      </c>
    </row>
    <row r="47" spans="1:15" ht="12" customHeight="1">
      <c r="A47" s="14"/>
      <c r="B47" s="15" t="s">
        <v>67</v>
      </c>
      <c r="C47" s="43">
        <f>D47*1.05</f>
        <v>130.81162500000002</v>
      </c>
      <c r="D47" s="43">
        <f>E47*1.05</f>
        <v>124.58250000000001</v>
      </c>
      <c r="E47" s="43">
        <f t="shared" si="3"/>
        <v>118.65</v>
      </c>
      <c r="F47" s="4">
        <v>113</v>
      </c>
      <c r="G47" s="25"/>
      <c r="H47" s="68"/>
      <c r="I47" s="42" t="s">
        <v>98</v>
      </c>
      <c r="J47" s="67"/>
      <c r="K47" s="40"/>
      <c r="L47" s="40"/>
      <c r="M47" s="69"/>
      <c r="N47" s="56"/>
      <c r="O47" s="42" t="s">
        <v>95</v>
      </c>
    </row>
    <row r="48" spans="8:20" ht="12" customHeight="1">
      <c r="H48" s="12"/>
      <c r="I48" s="12"/>
      <c r="J48" s="12"/>
      <c r="K48" s="12"/>
      <c r="L48" s="12"/>
      <c r="M48" s="12"/>
      <c r="N48" s="12"/>
      <c r="S48" s="41"/>
      <c r="T48" s="41"/>
    </row>
  </sheetData>
  <mergeCells count="5">
    <mergeCell ref="A3:A4"/>
    <mergeCell ref="B3:B4"/>
    <mergeCell ref="H39:H41"/>
    <mergeCell ref="C3:F3"/>
    <mergeCell ref="A5:F5"/>
  </mergeCells>
  <printOptions/>
  <pageMargins left="0.7874015748031497" right="0.7874015748031497" top="0.1968503937007874" bottom="0.3937007874015748" header="0.15748031496062992" footer="0.15748031496062992"/>
  <pageSetup horizontalDpi="600" verticalDpi="600" orientation="landscape" paperSize="9" scale="88" r:id="rId1"/>
  <headerFooter alignWithMargins="0">
    <oddHeader xml:space="preserve">&amp;C&amp;"Arial Cyr,полужирный"&amp;12ПРАЙС СМЦ Гефест от 01 февраля 2007 г.   (495) 648-66-11, 951-4270, 953-0965, 951-4525.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gefestmetal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2007-01-26T08:27:17Z</cp:lastPrinted>
  <dcterms:created xsi:type="dcterms:W3CDTF">2005-04-18T12:27:44Z</dcterms:created>
  <dcterms:modified xsi:type="dcterms:W3CDTF">2007-02-07T08:47:59Z</dcterms:modified>
  <cp:category/>
  <cp:version/>
  <cp:contentType/>
  <cp:contentStatus/>
</cp:coreProperties>
</file>